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F423E05B-7177-4C89-921F-BB49B69FF0A3}" xr6:coauthVersionLast="44" xr6:coauthVersionMax="47" xr10:uidLastSave="{00000000-0000-0000-0000-000000000000}"/>
  <bookViews>
    <workbookView xWindow="28680" yWindow="-120" windowWidth="29040" windowHeight="15840" xr2:uid="{00000000-000D-0000-FFFF-FFFF00000000}"/>
  </bookViews>
  <sheets>
    <sheet name="Home" sheetId="12" r:id="rId1"/>
    <sheet name="1" sheetId="9" r:id="rId2"/>
  </sheets>
  <definedNames>
    <definedName name="_xlnm.Print_Area" localSheetId="1">'1'!$B$2:$E$28</definedName>
    <definedName name="_xlnm.Print_Area" localSheetId="0">Home!$B$2:$S$31</definedName>
    <definedName name="_xlnm.Print_Titles" localSheetId="1">'1'!$2:$3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9" l="1"/>
  <c r="E14" i="9"/>
  <c r="B2" i="9" l="1"/>
  <c r="E21" i="9"/>
  <c r="E28" i="9" l="1"/>
  <c r="D28" i="9"/>
  <c r="C8" i="12"/>
  <c r="E15" i="9" l="1"/>
  <c r="C10" i="9"/>
  <c r="E16" i="9" l="1"/>
  <c r="E25" i="9" s="1"/>
  <c r="E26" i="9" l="1"/>
  <c r="E27" i="9"/>
</calcChain>
</file>

<file path=xl/sharedStrings.xml><?xml version="1.0" encoding="utf-8"?>
<sst xmlns="http://schemas.openxmlformats.org/spreadsheetml/2006/main" count="24" uniqueCount="20">
  <si>
    <t>Afstand enkele reis in kilometers</t>
  </si>
  <si>
    <t>Totaal aantal km te vergoeden (aantal dagen x 2 x enkele reis)</t>
  </si>
  <si>
    <t>km.</t>
  </si>
  <si>
    <t>per jaar</t>
  </si>
  <si>
    <t>per maand</t>
  </si>
  <si>
    <t>per week</t>
  </si>
  <si>
    <t>Recente wijzigingen</t>
  </si>
  <si>
    <t>Aantal thuiswerkdagen per week</t>
  </si>
  <si>
    <t>Nieuwe tool</t>
  </si>
  <si>
    <t>Aantal werkdagen per week op locatie</t>
  </si>
  <si>
    <t>Reiskostenvergoeding</t>
  </si>
  <si>
    <t>Fiscaal aantal thuiswerkdagen per jaar (maximaal 214 dagen)</t>
  </si>
  <si>
    <t>Fiscaal aantal reisdagen per jaar (maximaal 214 dagen)</t>
  </si>
  <si>
    <t>Totale vergoeding</t>
  </si>
  <si>
    <t>Vaste reiskosten- en thuiswerkvergoeding 2022</t>
  </si>
  <si>
    <t>Te vergoeden € 0,19 per kilometer</t>
  </si>
  <si>
    <t>Thuiswerkvergoeding</t>
  </si>
  <si>
    <t>Vaste vergoeding voor reiskosten en thuiswerken</t>
  </si>
  <si>
    <t>Afronding verwijderd bij berekening aantal dagen nav Handboek Loonheffingen 2021</t>
  </si>
  <si>
    <t>Afronding toegevoegd bij berekening aantal dagen nav Handboek Loonheffingen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</si>
</sst>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 #,##0_ ;_ &quot;€&quot;\ * \-#,##0_ ;_ &quot;€&quot;\ * &quot;-&quot;_ ;_ @_ "/>
    <numFmt numFmtId="164" formatCode="_-* #,##0.00\ [$€-1]_-;\-* #,##0.00\ [$€-1]_-;_-* &quot;-&quot;??\ [$€-1]_-"/>
    <numFmt numFmtId="165" formatCode="&quot;€&quot;#,##0.00"/>
    <numFmt numFmtId="166" formatCode="[$-413]d\ mmmm\ yyyy;@"/>
    <numFmt numFmtId="167" formatCode="_-&quot;€&quot;* #,##0.00_-;\-&quot;€&quot;* #,##0.00_-;_-&quot;€&quot;* &quot;-&quot;??_-;_-@_-"/>
    <numFmt numFmtId="168" formatCode="_ &quot;€&quot;\ * #,##0.00_ ;_ &quot;€&quot;\ * \-#,##0.00_ ;_ &quot;€&quot;\ * &quot;-&quot;_ ;_ @_ "/>
  </numFmts>
  <fonts count="30">
    <font>
      <sz val="14"/>
      <color rgb="FF4A4A4A"/>
      <name val="Calibri"/>
      <family val="2"/>
    </font>
    <font>
      <sz val="10"/>
      <name val="Univers"/>
      <family val="2"/>
    </font>
    <font>
      <sz val="9"/>
      <name val="tahoma"/>
      <family val="2"/>
    </font>
    <font>
      <sz val="9"/>
      <color indexed="16"/>
      <name val="tahoma"/>
      <family val="2"/>
    </font>
    <font>
      <u/>
      <sz val="9"/>
      <name val="tahoma"/>
      <family val="2"/>
    </font>
    <font>
      <b/>
      <sz val="9"/>
      <name val="tahoma"/>
      <family val="2"/>
    </font>
    <font>
      <b/>
      <sz val="9"/>
      <color indexed="9"/>
      <name val="tahoma"/>
      <family val="2"/>
    </font>
    <font>
      <sz val="14"/>
      <color rgb="FF4A4A4A"/>
      <name val="Calibri"/>
      <family val="2"/>
    </font>
    <font>
      <sz val="48"/>
      <color rgb="FF4A4A4A"/>
      <name val="Calibri Light"/>
      <family val="2"/>
    </font>
    <font>
      <sz val="24"/>
      <color rgb="FF4A4A4A"/>
      <name val="Calibri"/>
      <family val="2"/>
    </font>
    <font>
      <sz val="24"/>
      <color rgb="FF717171"/>
      <name val="Calibri"/>
      <family val="2"/>
    </font>
    <font>
      <i/>
      <sz val="14"/>
      <color rgb="FF717171"/>
      <name val="Calibri"/>
      <family val="2"/>
    </font>
    <font>
      <i/>
      <sz val="10"/>
      <color rgb="FF717171"/>
      <name val="Calibri"/>
      <family val="2"/>
    </font>
    <font>
      <u/>
      <sz val="10"/>
      <color indexed="36"/>
      <name val="Tahoma"/>
      <family val="2"/>
    </font>
    <font>
      <b/>
      <sz val="14"/>
      <color rgb="FF4A4A4A"/>
      <name val="Calibri"/>
      <family val="2"/>
    </font>
    <font>
      <b/>
      <sz val="9"/>
      <color indexed="45"/>
      <name val="Wingdings 3"/>
      <family val="1"/>
    </font>
    <font>
      <b/>
      <sz val="12"/>
      <color theme="1" tint="0.499984740745262"/>
      <name val="Calibri"/>
      <family val="2"/>
    </font>
    <font>
      <i/>
      <sz val="10"/>
      <color theme="1" tint="0.499984740745262"/>
      <name val="Calibri"/>
      <family val="2"/>
    </font>
    <font>
      <u/>
      <sz val="14"/>
      <color theme="11"/>
      <name val="Calibri"/>
      <family val="2"/>
    </font>
    <font>
      <u/>
      <sz val="14"/>
      <color theme="10"/>
      <name val="Calibri"/>
      <family val="2"/>
    </font>
    <font>
      <sz val="16"/>
      <color rgb="FF4A4A4A"/>
      <name val="Calibri"/>
      <family val="2"/>
    </font>
    <font>
      <sz val="16"/>
      <color rgb="FF717171"/>
      <name val="Calibri"/>
      <family val="2"/>
    </font>
    <font>
      <sz val="14"/>
      <color rgb="FF717171"/>
      <name val="Calibri"/>
      <family val="2"/>
    </font>
    <font>
      <sz val="14"/>
      <color theme="2" tint="-0.249977111117893"/>
      <name val="Calibri"/>
      <family val="2"/>
    </font>
    <font>
      <b/>
      <sz val="16"/>
      <color rgb="FF002060"/>
      <name val="Calibri"/>
      <family val="2"/>
    </font>
    <font>
      <sz val="14"/>
      <color rgb="FFED7D31"/>
      <name val="Calibri"/>
      <family val="2"/>
    </font>
    <font>
      <sz val="14"/>
      <color rgb="FF4A90E2"/>
      <name val="Calibri"/>
      <family val="2"/>
    </font>
    <font>
      <sz val="9"/>
      <color rgb="FF4A90E2"/>
      <name val="tahoma"/>
      <family val="2"/>
    </font>
    <font>
      <b/>
      <sz val="28"/>
      <color rgb="FF4A4A4A"/>
      <name val="Calibri"/>
      <family val="2"/>
    </font>
    <font>
      <sz val="8"/>
      <name val="Calibri"/>
      <family val="2"/>
    </font>
  </fonts>
  <fills count="10">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rgb="FFF2F2F2"/>
      </patternFill>
    </fill>
    <fill>
      <patternFill patternType="lightGray">
        <fgColor theme="1" tint="0.499984740745262"/>
        <bgColor indexed="65"/>
      </patternFill>
    </fill>
    <fill>
      <patternFill patternType="solid">
        <fgColor rgb="FFE2EFDA"/>
      </patternFill>
    </fill>
    <fill>
      <patternFill patternType="solid">
        <fgColor rgb="FFD9E1F2"/>
      </patternFill>
    </fill>
    <fill>
      <patternFill patternType="solid">
        <fgColor rgb="FFFCE4D6"/>
      </patternFill>
    </fill>
    <fill>
      <patternFill patternType="solid">
        <fgColor theme="0"/>
        <bgColor theme="4"/>
      </patternFill>
    </fill>
  </fills>
  <borders count="1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theme="0"/>
      </left>
      <right style="thin">
        <color theme="0"/>
      </right>
      <top style="thin">
        <color theme="0"/>
      </top>
      <bottom style="thin">
        <color theme="0"/>
      </bottom>
      <diagonal/>
    </border>
    <border>
      <left style="medium">
        <color rgb="FF4A90E2"/>
      </left>
      <right/>
      <top style="medium">
        <color rgb="FF4A90E2"/>
      </top>
      <bottom/>
      <diagonal/>
    </border>
    <border>
      <left/>
      <right/>
      <top style="medium">
        <color rgb="FF4A90E2"/>
      </top>
      <bottom/>
      <diagonal/>
    </border>
    <border>
      <left/>
      <right style="medium">
        <color rgb="FF4A90E2"/>
      </right>
      <top style="medium">
        <color rgb="FF4A90E2"/>
      </top>
      <bottom/>
      <diagonal/>
    </border>
    <border>
      <left style="medium">
        <color rgb="FF4A90E2"/>
      </left>
      <right/>
      <top/>
      <bottom style="medium">
        <color rgb="FF4A90E2"/>
      </bottom>
      <diagonal/>
    </border>
    <border>
      <left/>
      <right/>
      <top/>
      <bottom style="medium">
        <color rgb="FF4A90E2"/>
      </bottom>
      <diagonal/>
    </border>
    <border>
      <left/>
      <right style="medium">
        <color rgb="FF4A90E2"/>
      </right>
      <top/>
      <bottom style="medium">
        <color rgb="FF4A90E2"/>
      </bottom>
      <diagonal/>
    </border>
    <border>
      <left/>
      <right/>
      <top/>
      <bottom style="thin">
        <color rgb="FF4A90E2"/>
      </bottom>
      <diagonal/>
    </border>
    <border>
      <left/>
      <right/>
      <top style="thin">
        <color rgb="FF4A90E2"/>
      </top>
      <bottom style="thin">
        <color rgb="FF4A90E2"/>
      </bottom>
      <diagonal/>
    </border>
    <border>
      <left/>
      <right/>
      <top style="hair">
        <color rgb="FF4A90E2"/>
      </top>
      <bottom style="hair">
        <color rgb="FF4A90E2"/>
      </bottom>
      <diagonal/>
    </border>
    <border>
      <left style="thin">
        <color rgb="FF4A90E2"/>
      </left>
      <right style="thin">
        <color rgb="FF4A90E2"/>
      </right>
      <top style="thin">
        <color rgb="FF4A90E2"/>
      </top>
      <bottom style="thin">
        <color rgb="FF4A90E2"/>
      </bottom>
      <diagonal/>
    </border>
    <border>
      <left/>
      <right/>
      <top/>
      <bottom style="thin">
        <color theme="2" tint="-0.499984740745262"/>
      </bottom>
      <diagonal/>
    </border>
    <border>
      <left/>
      <right/>
      <top/>
      <bottom style="double">
        <color indexed="64"/>
      </bottom>
      <diagonal/>
    </border>
    <border>
      <left/>
      <right/>
      <top style="thin">
        <color rgb="FF4A90E2"/>
      </top>
      <bottom/>
      <diagonal/>
    </border>
    <border>
      <left style="thick">
        <color rgb="FF4A90E2"/>
      </left>
      <right/>
      <top/>
      <bottom/>
      <diagonal/>
    </border>
    <border>
      <left style="thin">
        <color rgb="FF4A90E2"/>
      </left>
      <right style="thin">
        <color rgb="FF4A90E2"/>
      </right>
      <top style="thin">
        <color rgb="FF4A90E2"/>
      </top>
      <bottom/>
      <diagonal/>
    </border>
  </borders>
  <cellStyleXfs count="30">
    <xf numFmtId="0" fontId="0" fillId="0" borderId="0" applyNumberFormat="0" applyFill="0" applyBorder="0" applyProtection="0">
      <alignment vertical="top"/>
    </xf>
    <xf numFmtId="164" fontId="1" fillId="0" borderId="0" applyFont="0" applyFill="0" applyBorder="0" applyAlignment="0" applyProtection="0"/>
    <xf numFmtId="0" fontId="18" fillId="0" borderId="0" applyNumberFormat="0" applyFill="0" applyBorder="0" applyAlignment="0" applyProtection="0">
      <alignment vertical="top"/>
    </xf>
    <xf numFmtId="0" fontId="19" fillId="0" borderId="0" applyNumberFormat="0" applyFill="0" applyBorder="0" applyAlignment="0" applyProtection="0">
      <alignment vertical="top"/>
    </xf>
    <xf numFmtId="167" fontId="7" fillId="0" borderId="0" applyFont="0" applyFill="0" applyBorder="0" applyAlignment="0" applyProtection="0"/>
    <xf numFmtId="0" fontId="8" fillId="0" borderId="0" applyNumberFormat="0" applyFill="0" applyBorder="0" applyAlignment="0" applyProtection="0"/>
    <xf numFmtId="167" fontId="7" fillId="6" borderId="13" applyNumberFormat="0" applyBorder="0" applyProtection="0">
      <alignment horizontal="left" vertical="center" indent="1"/>
    </xf>
    <xf numFmtId="0" fontId="7" fillId="0" borderId="0" applyNumberFormat="0" applyFill="0" applyBorder="0" applyProtection="0">
      <alignment vertical="top"/>
    </xf>
    <xf numFmtId="0" fontId="8" fillId="0" borderId="0" applyNumberFormat="0" applyFill="0" applyBorder="0" applyAlignment="0" applyProtection="0">
      <alignment vertical="top"/>
    </xf>
    <xf numFmtId="0" fontId="9" fillId="0" borderId="0" applyNumberFormat="0" applyFill="0" applyBorder="0" applyAlignment="0" applyProtection="0">
      <alignment vertical="top"/>
    </xf>
    <xf numFmtId="0" fontId="11" fillId="4" borderId="0" applyNumberFormat="0" applyProtection="0">
      <alignment horizontal="left" vertical="center" wrapText="1" indent="1"/>
    </xf>
    <xf numFmtId="0" fontId="13" fillId="0" borderId="0" applyNumberFormat="0" applyFont="0" applyFill="0" applyBorder="0" applyAlignment="0" applyProtection="0">
      <alignment vertical="top"/>
      <protection locked="0"/>
    </xf>
    <xf numFmtId="0" fontId="14" fillId="0" borderId="10" applyNumberFormat="0" applyFill="0" applyProtection="0">
      <alignment horizontal="left" vertical="center" indent="1"/>
    </xf>
    <xf numFmtId="0" fontId="7" fillId="0" borderId="11" applyNumberFormat="0" applyFill="0" applyProtection="0">
      <alignment horizontal="left" vertical="center" indent="1"/>
    </xf>
    <xf numFmtId="0" fontId="20" fillId="0" borderId="13" applyNumberFormat="0" applyFill="0" applyProtection="0">
      <alignment horizontal="left" vertical="center" indent="1"/>
    </xf>
    <xf numFmtId="0" fontId="21" fillId="0" borderId="14" applyNumberFormat="0" applyFill="0" applyProtection="0">
      <alignment horizontal="left" vertical="center" indent="1"/>
      <protection locked="0"/>
    </xf>
    <xf numFmtId="42" fontId="20" fillId="3" borderId="13" applyFill="0" applyProtection="0">
      <alignment horizontal="left" vertical="center" indent="1"/>
    </xf>
    <xf numFmtId="0" fontId="22" fillId="0" borderId="0" applyNumberFormat="0" applyFill="0" applyProtection="0">
      <alignment horizontal="right" vertical="center" indent="1"/>
    </xf>
    <xf numFmtId="0" fontId="22" fillId="0" borderId="0" applyNumberFormat="0" applyFill="0" applyProtection="0">
      <alignment horizontal="right" vertical="center" indent="1"/>
    </xf>
    <xf numFmtId="0" fontId="7" fillId="7" borderId="13" applyNumberFormat="0" applyBorder="0" applyProtection="0">
      <alignment horizontal="left" vertical="center" indent="1"/>
    </xf>
    <xf numFmtId="42" fontId="7" fillId="7" borderId="13" applyBorder="0">
      <alignment horizontal="left" vertical="center" indent="1"/>
    </xf>
    <xf numFmtId="167" fontId="7" fillId="8" borderId="13" applyNumberFormat="0" applyBorder="0" applyProtection="0">
      <alignment horizontal="left" vertical="center" indent="1"/>
    </xf>
    <xf numFmtId="0" fontId="7" fillId="9" borderId="15" applyAlignment="0">
      <alignment vertical="center"/>
    </xf>
    <xf numFmtId="0" fontId="23" fillId="0" borderId="0" applyFill="0" applyBorder="0" applyProtection="0">
      <alignment vertical="top"/>
    </xf>
    <xf numFmtId="42" fontId="14" fillId="3" borderId="16" applyNumberFormat="0" applyFill="0" applyProtection="0">
      <alignment horizontal="left" indent="1"/>
    </xf>
    <xf numFmtId="42" fontId="14" fillId="7" borderId="10" applyProtection="0">
      <alignment horizontal="left" vertical="center" indent="1"/>
    </xf>
    <xf numFmtId="167" fontId="7" fillId="6" borderId="13" applyNumberFormat="0" applyProtection="0">
      <alignment horizontal="left" vertical="center" indent="1"/>
    </xf>
    <xf numFmtId="0" fontId="22" fillId="0" borderId="17" applyNumberFormat="0" applyProtection="0">
      <alignment horizontal="left" vertical="center" indent="1"/>
    </xf>
    <xf numFmtId="0" fontId="24" fillId="3" borderId="0">
      <alignment vertical="top"/>
    </xf>
    <xf numFmtId="0" fontId="25" fillId="8" borderId="0" applyNumberFormat="0" applyProtection="0">
      <alignment horizontal="left" vertical="center" wrapText="1" indent="1"/>
    </xf>
  </cellStyleXfs>
  <cellXfs count="55">
    <xf numFmtId="0" fontId="0" fillId="0" borderId="0" xfId="0">
      <alignment vertical="top"/>
    </xf>
    <xf numFmtId="165" fontId="6" fillId="0" borderId="1" xfId="0" applyNumberFormat="1" applyFont="1" applyFill="1" applyBorder="1" applyProtection="1">
      <alignment vertical="top"/>
      <protection locked="0"/>
    </xf>
    <xf numFmtId="0" fontId="3" fillId="5" borderId="0" xfId="7" applyFont="1" applyFill="1" applyAlignment="1">
      <alignment vertical="center"/>
    </xf>
    <xf numFmtId="0" fontId="7" fillId="2" borderId="0" xfId="7" applyFill="1" applyAlignment="1">
      <alignment vertical="center"/>
    </xf>
    <xf numFmtId="0" fontId="7" fillId="0" borderId="0" xfId="7" applyFill="1" applyAlignment="1">
      <alignment vertical="center"/>
    </xf>
    <xf numFmtId="0" fontId="7" fillId="0" borderId="0" xfId="7" applyFill="1" applyBorder="1" applyAlignment="1">
      <alignment vertical="center"/>
    </xf>
    <xf numFmtId="0" fontId="14" fillId="0" borderId="10" xfId="11" applyFont="1" applyFill="1" applyBorder="1" applyAlignment="1" applyProtection="1">
      <alignment horizontal="left" vertical="center" indent="1"/>
    </xf>
    <xf numFmtId="0" fontId="14" fillId="3" borderId="10" xfId="11" applyFont="1" applyFill="1" applyBorder="1" applyAlignment="1" applyProtection="1">
      <alignment horizontal="left" vertical="center" indent="1"/>
    </xf>
    <xf numFmtId="0" fontId="14" fillId="0" borderId="0" xfId="11" applyFont="1" applyFill="1" applyBorder="1" applyAlignment="1" applyProtection="1">
      <alignment horizontal="left" vertical="center" indent="1"/>
    </xf>
    <xf numFmtId="0" fontId="0" fillId="0" borderId="0" xfId="11" applyFont="1" applyFill="1" applyBorder="1" applyAlignment="1" applyProtection="1">
      <alignment vertical="center"/>
    </xf>
    <xf numFmtId="0" fontId="15" fillId="0" borderId="0" xfId="11" applyFont="1" applyFill="1" applyBorder="1" applyAlignment="1" applyProtection="1">
      <alignment horizontal="left" vertical="center" indent="1"/>
    </xf>
    <xf numFmtId="0" fontId="16" fillId="0" borderId="10" xfId="12" applyFont="1" applyFill="1">
      <alignment horizontal="left" vertical="center" indent="1"/>
    </xf>
    <xf numFmtId="0" fontId="14" fillId="3" borderId="10" xfId="12" applyFill="1">
      <alignment horizontal="left" vertical="center" indent="1"/>
    </xf>
    <xf numFmtId="0" fontId="14" fillId="0" borderId="10" xfId="12" applyFill="1">
      <alignment horizontal="left" vertical="center" indent="1"/>
    </xf>
    <xf numFmtId="0" fontId="14" fillId="0" borderId="0" xfId="12" applyFill="1" applyBorder="1">
      <alignment horizontal="left" vertical="center" indent="1"/>
    </xf>
    <xf numFmtId="0" fontId="14" fillId="3" borderId="0" xfId="12" applyFill="1" applyBorder="1">
      <alignment horizontal="left" vertical="center" indent="1"/>
    </xf>
    <xf numFmtId="0" fontId="4" fillId="0" borderId="0" xfId="7" applyFont="1" applyFill="1" applyAlignment="1">
      <alignment vertical="center"/>
    </xf>
    <xf numFmtId="0" fontId="3" fillId="0" borderId="0" xfId="7" applyFont="1" applyFill="1" applyAlignment="1">
      <alignment vertical="center"/>
    </xf>
    <xf numFmtId="0" fontId="20" fillId="0" borderId="13" xfId="14" applyNumberFormat="1" applyFill="1" applyAlignment="1" applyProtection="1">
      <alignment horizontal="right" vertical="center" indent="1"/>
      <protection locked="0"/>
    </xf>
    <xf numFmtId="0" fontId="20" fillId="0" borderId="11" xfId="14" applyNumberFormat="1" applyFill="1" applyBorder="1" applyAlignment="1" applyProtection="1">
      <alignment horizontal="right" vertical="center" indent="1"/>
      <protection locked="0"/>
    </xf>
    <xf numFmtId="1" fontId="20" fillId="0" borderId="18" xfId="14" applyNumberFormat="1" applyFill="1" applyBorder="1" applyAlignment="1" applyProtection="1">
      <alignment horizontal="right" vertical="center" indent="1"/>
      <protection locked="0"/>
    </xf>
    <xf numFmtId="0" fontId="2" fillId="0" borderId="0" xfId="0" applyFont="1" applyFill="1" applyBorder="1" applyAlignment="1" applyProtection="1">
      <alignment horizontal="right" vertical="top"/>
      <protection locked="0"/>
    </xf>
    <xf numFmtId="165" fontId="6" fillId="0" borderId="0" xfId="0" applyNumberFormat="1" applyFont="1" applyFill="1" applyBorder="1" applyProtection="1">
      <alignment vertical="top"/>
      <protection locked="0"/>
    </xf>
    <xf numFmtId="0" fontId="2" fillId="0" borderId="0" xfId="0" applyFont="1" applyFill="1" applyProtection="1">
      <alignment vertical="top"/>
    </xf>
    <xf numFmtId="0" fontId="22" fillId="0" borderId="0" xfId="18" applyFill="1" applyAlignment="1" applyProtection="1">
      <alignment horizontal="left" vertical="center" indent="1"/>
    </xf>
    <xf numFmtId="0" fontId="5" fillId="0" borderId="0" xfId="0" applyFont="1" applyFill="1" applyAlignment="1" applyProtection="1">
      <alignment horizontal="left" vertical="center"/>
    </xf>
    <xf numFmtId="0" fontId="22" fillId="0" borderId="0" xfId="18" applyFill="1" applyProtection="1">
      <alignment horizontal="right" vertical="center" indent="1"/>
    </xf>
    <xf numFmtId="0" fontId="22" fillId="0" borderId="0" xfId="18" applyFill="1" applyAlignment="1" applyProtection="1">
      <alignment horizontal="left" vertical="center" indent="1"/>
      <protection locked="0"/>
    </xf>
    <xf numFmtId="0" fontId="2" fillId="0" borderId="0" xfId="0" applyFont="1" applyFill="1" applyBorder="1" applyProtection="1">
      <alignment vertical="top"/>
    </xf>
    <xf numFmtId="0" fontId="22" fillId="0" borderId="0" xfId="27" applyBorder="1" applyProtection="1">
      <alignment horizontal="left" vertical="center" indent="1"/>
      <protection locked="0"/>
    </xf>
    <xf numFmtId="0" fontId="22" fillId="0" borderId="0" xfId="27" applyBorder="1" applyProtection="1">
      <alignment horizontal="left" vertical="center" indent="1"/>
    </xf>
    <xf numFmtId="0" fontId="14" fillId="0" borderId="10" xfId="12" applyFill="1" applyProtection="1">
      <alignment horizontal="left" vertical="center" indent="1"/>
    </xf>
    <xf numFmtId="0" fontId="2" fillId="0" borderId="0" xfId="0" applyFont="1" applyFill="1" applyAlignment="1" applyProtection="1">
      <alignment horizontal="right" vertical="top"/>
    </xf>
    <xf numFmtId="168" fontId="7" fillId="7" borderId="3" xfId="20" applyNumberFormat="1" applyBorder="1" applyAlignment="1" applyProtection="1">
      <alignment horizontal="right" vertical="center" indent="1"/>
    </xf>
    <xf numFmtId="42" fontId="7" fillId="0" borderId="3" xfId="20" applyFill="1" applyBorder="1" applyAlignment="1" applyProtection="1">
      <alignment horizontal="right" vertical="center" indent="1"/>
    </xf>
    <xf numFmtId="0" fontId="14" fillId="0" borderId="10" xfId="12" applyProtection="1">
      <alignment horizontal="left" vertical="center" indent="1"/>
    </xf>
    <xf numFmtId="0" fontId="2" fillId="0" borderId="0" xfId="0" applyFont="1" applyFill="1" applyAlignment="1" applyProtection="1">
      <alignment horizontal="left" vertical="center" indent="1"/>
    </xf>
    <xf numFmtId="0" fontId="27" fillId="0" borderId="0" xfId="0" applyFont="1" applyFill="1" applyProtection="1">
      <alignment vertical="top"/>
    </xf>
    <xf numFmtId="0" fontId="26" fillId="0" borderId="0" xfId="18" applyFont="1" applyFill="1" applyProtection="1">
      <alignment horizontal="right" vertical="center" indent="1"/>
    </xf>
    <xf numFmtId="42" fontId="7" fillId="0" borderId="2" xfId="20" applyFill="1" applyBorder="1" applyProtection="1">
      <alignment horizontal="left" vertical="center" indent="1"/>
    </xf>
    <xf numFmtId="0" fontId="7" fillId="0" borderId="0" xfId="7" applyFill="1" applyBorder="1" applyAlignment="1">
      <alignment vertical="center"/>
    </xf>
    <xf numFmtId="168" fontId="7" fillId="0" borderId="3" xfId="20" applyNumberFormat="1" applyFill="1" applyBorder="1" applyAlignment="1" applyProtection="1">
      <alignment horizontal="right" vertical="center" indent="1"/>
    </xf>
    <xf numFmtId="2" fontId="7" fillId="7" borderId="3" xfId="19" applyNumberFormat="1" applyBorder="1" applyAlignment="1" applyProtection="1">
      <alignment horizontal="right" vertical="center" indent="1"/>
    </xf>
    <xf numFmtId="1" fontId="7" fillId="7" borderId="3" xfId="19" applyNumberFormat="1" applyBorder="1" applyAlignment="1" applyProtection="1">
      <alignment horizontal="right" vertical="center" indent="1"/>
    </xf>
    <xf numFmtId="0" fontId="7" fillId="0" borderId="0" xfId="7" applyFill="1" applyBorder="1" applyAlignment="1">
      <alignment vertical="center"/>
    </xf>
    <xf numFmtId="0" fontId="8" fillId="0" borderId="4" xfId="8" applyFill="1" applyBorder="1" applyAlignment="1" applyProtection="1">
      <alignment horizontal="center" vertical="center"/>
    </xf>
    <xf numFmtId="0" fontId="8" fillId="0" borderId="5" xfId="8" applyFill="1" applyBorder="1" applyAlignment="1" applyProtection="1">
      <alignment horizontal="center" vertical="center"/>
    </xf>
    <xf numFmtId="0" fontId="8" fillId="0" borderId="6" xfId="8" applyFill="1" applyBorder="1" applyAlignment="1" applyProtection="1">
      <alignment horizontal="center" vertical="center"/>
    </xf>
    <xf numFmtId="0" fontId="10" fillId="0" borderId="7" xfId="9" applyFont="1" applyFill="1" applyBorder="1" applyAlignment="1" applyProtection="1">
      <alignment horizontal="center" vertical="top"/>
    </xf>
    <xf numFmtId="0" fontId="9" fillId="0" borderId="8" xfId="9" applyFill="1" applyBorder="1" applyAlignment="1" applyProtection="1">
      <alignment horizontal="center" vertical="top"/>
    </xf>
    <xf numFmtId="0" fontId="9" fillId="0" borderId="9" xfId="9" applyFill="1" applyBorder="1" applyAlignment="1" applyProtection="1">
      <alignment horizontal="center" vertical="top"/>
    </xf>
    <xf numFmtId="0" fontId="12" fillId="0" borderId="0" xfId="10" applyFont="1" applyFill="1" applyBorder="1" applyAlignment="1">
      <alignment horizontal="right" vertical="center" wrapText="1"/>
    </xf>
    <xf numFmtId="166" fontId="17" fillId="0" borderId="12" xfId="13" applyNumberFormat="1" applyFont="1" applyFill="1" applyBorder="1">
      <alignment horizontal="left" vertical="center" indent="1"/>
    </xf>
    <xf numFmtId="0" fontId="17" fillId="0" borderId="12" xfId="13" applyFont="1" applyFill="1" applyBorder="1">
      <alignment horizontal="left" vertical="center" indent="1"/>
    </xf>
    <xf numFmtId="3" fontId="28" fillId="0" borderId="0" xfId="8" applyNumberFormat="1" applyFont="1" applyFill="1" applyBorder="1" applyAlignment="1" applyProtection="1">
      <alignment horizontal="center" vertical="center"/>
    </xf>
  </cellXfs>
  <cellStyles count="30">
    <cellStyle name="Doc title" xfId="8" xr:uid="{A8586363-3DE4-4D59-B49E-00D5B9E9EAA9}"/>
    <cellStyle name="Euro" xfId="1" xr:uid="{00000000-0005-0000-0000-000000000000}"/>
    <cellStyle name="Gevolgde hyperlink" xfId="2" builtinId="9" customBuiltin="1"/>
    <cellStyle name="Goed" xfId="6" builtinId="26" customBuiltin="1"/>
    <cellStyle name="Header_1" xfId="9" xr:uid="{DE7B63AB-2090-441C-A076-2D500C468719}"/>
    <cellStyle name="Hyperlink" xfId="3" builtinId="8" customBuiltin="1"/>
    <cellStyle name="Hyperlink 2" xfId="11" xr:uid="{AD274D3E-5F91-41C8-9E7E-2F47404D9D51}"/>
    <cellStyle name="invoer - default" xfId="14" xr:uid="{7318367D-8B1C-4C28-B3CA-89CA9B651688}"/>
    <cellStyle name="invoer - toelichting" xfId="15" xr:uid="{139C1B29-8AF3-4C16-B60B-B62C1AD43698}"/>
    <cellStyle name="Invoer financieel" xfId="16" xr:uid="{FA68CD8E-82AD-4CF5-9188-EE48D695412C}"/>
    <cellStyle name="labels" xfId="17" xr:uid="{0CCBA989-140B-4605-BE87-5B90FB617D34}"/>
    <cellStyle name="labels-new" xfId="18" xr:uid="{F2A876C3-7BED-44F7-9CCF-7BD9C7A1F031}"/>
    <cellStyle name="Output - default" xfId="19" xr:uid="{B04CA400-C57D-4CF4-9EAC-468A23BF18F7}"/>
    <cellStyle name="Output financieel" xfId="20" xr:uid="{80FF85F9-CC33-4C90-BAC8-EA70CA2A2EF3}"/>
    <cellStyle name="Slecht" xfId="21" xr:uid="{C3057441-1662-4AE2-B874-7E9876D10658}"/>
    <cellStyle name="Standaard" xfId="0" builtinId="0" customBuiltin="1"/>
    <cellStyle name="Standaard 2" xfId="7" xr:uid="{FE219D20-83BB-4600-8255-1BBA343C4ABB}"/>
    <cellStyle name="Stijl 1" xfId="22" xr:uid="{B8429B65-D72F-479D-A1C3-A66F9C87E43B}"/>
    <cellStyle name="style sheet label" xfId="23" xr:uid="{ECC5D9A6-7A7C-484A-BA40-92B24FBD3A31}"/>
    <cellStyle name="Table bottom" xfId="24" xr:uid="{0E14884C-DB53-44E2-96CE-58F180B97538}"/>
    <cellStyle name="Table head" xfId="12" xr:uid="{B9BC4B37-FBF0-4979-AEE2-84688EDCE98F}"/>
    <cellStyle name="table row" xfId="13" xr:uid="{45622563-098E-43AC-920C-DAE28D046AE4}"/>
    <cellStyle name="table_bottom_rendered_fin" xfId="25" xr:uid="{3ABE8217-17BD-4B48-A796-BB0385CAC652}"/>
    <cellStyle name="test 10" xfId="26" xr:uid="{3411A423-BA3F-4F48-9C45-C341F63E3901}"/>
    <cellStyle name="Titel" xfId="5" builtinId="15" customBuiltin="1"/>
    <cellStyle name="toelichting" xfId="27" xr:uid="{4A121630-725D-4219-ACD4-61904A36F205}"/>
    <cellStyle name="Toelichting document" xfId="10" xr:uid="{BC839DED-ED18-4687-8F6C-A7C7619059F7}"/>
    <cellStyle name="Top header" xfId="28" xr:uid="{51CCADE6-7BD6-48F7-B25F-6CDD9196BC3E}"/>
    <cellStyle name="Valuta" xfId="4" builtinId="4" customBuiltin="1"/>
    <cellStyle name="warning" xfId="29" xr:uid="{C6B08A2C-6BEB-428C-9971-C90B1E751F5E}"/>
  </cellStyles>
  <dxfs count="2">
    <dxf>
      <font>
        <b val="0"/>
        <i/>
        <color rgb="FF4A90E2"/>
      </font>
      <border>
        <left/>
        <right/>
        <top/>
        <bottom/>
      </border>
    </dxf>
    <dxf>
      <font>
        <color theme="0"/>
      </font>
      <fill>
        <patternFill>
          <bgColor theme="0"/>
        </patternFill>
      </fill>
      <border>
        <left/>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mruColors>
      <color rgb="FF4A90E2"/>
      <color rgb="FF4A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1'!A1"/></Relationships>
</file>

<file path=xl/drawings/drawing1.xml><?xml version="1.0" encoding="utf-8"?>
<xdr:wsDr xmlns:xdr="http://schemas.openxmlformats.org/drawingml/2006/spreadsheetDrawing" xmlns:a="http://schemas.openxmlformats.org/drawingml/2006/main">
  <xdr:twoCellAnchor>
    <xdr:from>
      <xdr:col>15</xdr:col>
      <xdr:colOff>456131</xdr:colOff>
      <xdr:row>20</xdr:row>
      <xdr:rowOff>65143</xdr:rowOff>
    </xdr:from>
    <xdr:to>
      <xdr:col>16</xdr:col>
      <xdr:colOff>294852</xdr:colOff>
      <xdr:row>21</xdr:row>
      <xdr:rowOff>214471</xdr:rowOff>
    </xdr:to>
    <xdr:sp macro="" textlink="">
      <xdr:nvSpPr>
        <xdr:cNvPr id="2" name="Half kader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bwMode="auto">
        <a:xfrm rot="8109060">
          <a:off x="6094931" y="4465693"/>
          <a:ext cx="295921" cy="387453"/>
        </a:xfrm>
        <a:prstGeom prst="halfFrame">
          <a:avLst/>
        </a:prstGeom>
        <a:solidFill>
          <a:srgbClr val="4A90E2"/>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twoCellAnchor>
    <xdr:from>
      <xdr:col>1</xdr:col>
      <xdr:colOff>371475</xdr:colOff>
      <xdr:row>8</xdr:row>
      <xdr:rowOff>76199</xdr:rowOff>
    </xdr:from>
    <xdr:to>
      <xdr:col>17</xdr:col>
      <xdr:colOff>257175</xdr:colOff>
      <xdr:row>18</xdr:row>
      <xdr:rowOff>171450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752475" y="3047999"/>
          <a:ext cx="6172200" cy="2476501"/>
        </a:xfrm>
        <a:prstGeom prst="rect">
          <a:avLst/>
        </a:prstGeom>
        <a:noFill/>
        <a:ln>
          <a:noFill/>
        </a:ln>
        <a:effectLst/>
        <a:extLst>
          <a:ext uri="{909E8E84-426E-40dd-AFC4-6F175D3DCCD1}"/>
          <a:ext uri="{91240B29-F687-4f45-9708-019B960494DF}"/>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ea typeface="Tahoma"/>
              <a:cs typeface="Tahoma"/>
            </a:rPr>
            <a:t>Omdat het deels thuis werken en deels op kantoor werken de nieuwe norm is, is het vanaf 2022 mogelijk om een belastingvrije thuiswerkvergoeding van maximaal € 2 per thuisgewerkte dag toe te kennen. De onbelaste reiskostenvergoeding van maximaal </a:t>
          </a:r>
          <a:br>
            <a:rPr lang="nl-NL" sz="1200" b="0" i="0" u="none" strike="noStrike" baseline="0">
              <a:solidFill>
                <a:srgbClr val="000000"/>
              </a:solidFill>
              <a:latin typeface="Tahoma"/>
              <a:ea typeface="Tahoma"/>
              <a:cs typeface="Tahoma"/>
            </a:rPr>
          </a:br>
          <a:r>
            <a:rPr lang="nl-NL" sz="1200" b="0" i="0" u="none" strike="noStrike" baseline="0">
              <a:solidFill>
                <a:srgbClr val="000000"/>
              </a:solidFill>
              <a:latin typeface="Tahoma"/>
              <a:ea typeface="Tahoma"/>
              <a:cs typeface="Tahoma"/>
            </a:rPr>
            <a:t>€ 0,19 cent per kilometer voor woon-werkverkeer blijft bestaan voor de dagen dat een werknemer naar kantoor reist.</a:t>
          </a:r>
        </a:p>
        <a:p>
          <a:pPr algn="l" rtl="0">
            <a:defRPr sz="1000"/>
          </a:pPr>
          <a:endParaRPr lang="nl-NL" sz="1200" b="0" i="0" u="none" strike="noStrike" baseline="0">
            <a:solidFill>
              <a:srgbClr val="000000"/>
            </a:solidFill>
            <a:latin typeface="Tahoma"/>
            <a:ea typeface="Tahoma"/>
            <a:cs typeface="Tahoma"/>
          </a:endParaRPr>
        </a:p>
        <a:p>
          <a:pPr algn="l" rtl="0">
            <a:defRPr sz="1000"/>
          </a:pPr>
          <a:r>
            <a:rPr lang="nl-NL" sz="1200" b="0" i="0" u="none" strike="noStrike" baseline="0">
              <a:solidFill>
                <a:srgbClr val="000000"/>
              </a:solidFill>
              <a:latin typeface="Tahoma"/>
              <a:ea typeface="Tahoma"/>
              <a:cs typeface="Tahoma"/>
            </a:rPr>
            <a:t>De tool gaat er voor de berekening van uit dat een werknemer minimaal 128 dagen per jaar naar een vaste werkplek reist of thuiswerkt. Dit aantal mag worden vermenigvuldigd met vier vijfde, drie vijfde, twee vijfde of een vijfde ingeval de werknemer in de regel vier dagen, drie dagen, twee dagen, onderscheidenlijk een dag, per week naar een vaste plaats van werkzaamheden reist, onderscheidenlijk thuiswerkt.</a:t>
          </a:r>
        </a:p>
        <a:p>
          <a:pPr algn="l" rtl="0">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441755</xdr:colOff>
      <xdr:row>20</xdr:row>
      <xdr:rowOff>66208</xdr:rowOff>
    </xdr:from>
    <xdr:to>
      <xdr:col>16</xdr:col>
      <xdr:colOff>280476</xdr:colOff>
      <xdr:row>21</xdr:row>
      <xdr:rowOff>215536</xdr:rowOff>
    </xdr:to>
    <xdr:sp macro="" textlink="">
      <xdr:nvSpPr>
        <xdr:cNvPr id="4" name="Half kader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bwMode="auto">
        <a:xfrm rot="8109060">
          <a:off x="6099605" y="4466758"/>
          <a:ext cx="276871" cy="387453"/>
        </a:xfrm>
        <a:prstGeom prst="halfFrame">
          <a:avLst/>
        </a:prstGeom>
        <a:solidFill>
          <a:srgbClr val="D9E1F2"/>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twoCellAnchor>
    <xdr:from>
      <xdr:col>1</xdr:col>
      <xdr:colOff>0</xdr:colOff>
      <xdr:row>1</xdr:row>
      <xdr:rowOff>0</xdr:rowOff>
    </xdr:from>
    <xdr:to>
      <xdr:col>19</xdr:col>
      <xdr:colOff>0</xdr:colOff>
      <xdr:row>32</xdr:row>
      <xdr:rowOff>0</xdr:rowOff>
    </xdr:to>
    <xdr:sp macro="" textlink="">
      <xdr:nvSpPr>
        <xdr:cNvPr id="5" name="Rectangle 1" descr="50%">
          <a:extLst>
            <a:ext uri="{FF2B5EF4-FFF2-40B4-BE49-F238E27FC236}">
              <a16:creationId xmlns:a16="http://schemas.microsoft.com/office/drawing/2014/main" id="{00000000-0008-0000-0000-000005000000}"/>
            </a:ext>
          </a:extLst>
        </xdr:cNvPr>
        <xdr:cNvSpPr>
          <a:spLocks noChangeArrowheads="1"/>
        </xdr:cNvSpPr>
      </xdr:nvSpPr>
      <xdr:spPr bwMode="auto">
        <a:xfrm>
          <a:off x="381000" y="247650"/>
          <a:ext cx="7048500" cy="6772275"/>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alpha val="74998"/>
            </a:srgbClr>
          </a:prstShdw>
        </a:effectLst>
        <a:extLst>
          <a:ext uri="{909E8E84-426E-40dd-AFC4-6F175D3DCCD1}"/>
        </a:extLst>
      </xdr:spPr>
      <xdr:txBody>
        <a:bodyPr rtlCol="0"/>
        <a:lstStyle/>
        <a:p>
          <a:pPr algn="ctr"/>
          <a:endParaRPr lang="nl-NL"/>
        </a:p>
      </xdr:txBody>
    </xdr:sp>
    <xdr:clientData fPrintsWithSheet="0"/>
  </xdr:twoCellAnchor>
  <xdr:twoCellAnchor>
    <xdr:from>
      <xdr:col>2</xdr:col>
      <xdr:colOff>0</xdr:colOff>
      <xdr:row>1</xdr:row>
      <xdr:rowOff>217714</xdr:rowOff>
    </xdr:from>
    <xdr:to>
      <xdr:col>17</xdr:col>
      <xdr:colOff>364671</xdr:colOff>
      <xdr:row>3</xdr:row>
      <xdr:rowOff>48986</xdr:rowOff>
    </xdr:to>
    <xdr:grpSp>
      <xdr:nvGrpSpPr>
        <xdr:cNvPr id="6" name="Groep 5">
          <a:extLst>
            <a:ext uri="{FF2B5EF4-FFF2-40B4-BE49-F238E27FC236}">
              <a16:creationId xmlns:a16="http://schemas.microsoft.com/office/drawing/2014/main" id="{00000000-0008-0000-0000-000006000000}"/>
            </a:ext>
          </a:extLst>
        </xdr:cNvPr>
        <xdr:cNvGrpSpPr/>
      </xdr:nvGrpSpPr>
      <xdr:grpSpPr>
        <a:xfrm>
          <a:off x="762000" y="465364"/>
          <a:ext cx="6270171" cy="1221922"/>
          <a:chOff x="762000" y="466725"/>
          <a:chExt cx="6267450" cy="1219200"/>
        </a:xfrm>
      </xdr:grpSpPr>
      <xdr:sp macro="" textlink="">
        <xdr:nvSpPr>
          <xdr:cNvPr id="7" name="Tekstvak 6">
            <a:extLst>
              <a:ext uri="{FF2B5EF4-FFF2-40B4-BE49-F238E27FC236}">
                <a16:creationId xmlns:a16="http://schemas.microsoft.com/office/drawing/2014/main" id="{00000000-0008-0000-0000-000007000000}"/>
              </a:ext>
            </a:extLst>
          </xdr:cNvPr>
          <xdr:cNvSpPr txBox="1"/>
        </xdr:nvSpPr>
        <xdr:spPr>
          <a:xfrm>
            <a:off x="762000" y="466725"/>
            <a:ext cx="626745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4800">
                <a:solidFill>
                  <a:schemeClr val="tx1">
                    <a:lumMod val="50000"/>
                    <a:lumOff val="50000"/>
                  </a:schemeClr>
                </a:solidFill>
                <a:latin typeface="Calibri Light" panose="020F0302020204030204" pitchFamily="34" charset="0"/>
                <a:cs typeface="Calibri Light" panose="020F0302020204030204" pitchFamily="34" charset="0"/>
              </a:rPr>
              <a:t>REKENT     L</a:t>
            </a:r>
          </a:p>
        </xdr:txBody>
      </xdr:sp>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4276725" y="657224"/>
            <a:ext cx="51435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4800">
                <a:solidFill>
                  <a:srgbClr val="4A90E2"/>
                </a:solidFill>
                <a:latin typeface="Calibri Light" panose="020F0302020204030204" pitchFamily="34" charset="0"/>
                <a:cs typeface="Calibri Light" panose="020F0302020204030204" pitchFamily="34" charset="0"/>
              </a:rPr>
              <a:t>O</a:t>
            </a:r>
          </a:p>
        </xdr:txBody>
      </xdr:sp>
      <xdr:sp macro="" textlink="">
        <xdr:nvSpPr>
          <xdr:cNvPr id="9" name="Tekstvak 8">
            <a:extLst>
              <a:ext uri="{FF2B5EF4-FFF2-40B4-BE49-F238E27FC236}">
                <a16:creationId xmlns:a16="http://schemas.microsoft.com/office/drawing/2014/main" id="{00000000-0008-0000-0000-000009000000}"/>
              </a:ext>
            </a:extLst>
          </xdr:cNvPr>
          <xdr:cNvSpPr txBox="1"/>
        </xdr:nvSpPr>
        <xdr:spPr>
          <a:xfrm>
            <a:off x="4572000" y="657224"/>
            <a:ext cx="51435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4800">
                <a:solidFill>
                  <a:srgbClr val="4A90E2"/>
                </a:solidFill>
                <a:latin typeface="Calibri Light" panose="020F0302020204030204" pitchFamily="34" charset="0"/>
                <a:cs typeface="Calibri Light" panose="020F0302020204030204" pitchFamily="34" charset="0"/>
              </a:rPr>
              <a:t>O</a:t>
            </a:r>
          </a:p>
        </xdr:txBody>
      </xdr:sp>
    </xdr:grpSp>
    <xdr:clientData/>
  </xdr:twoCellAnchor>
  <xdr:twoCellAnchor>
    <xdr:from>
      <xdr:col>15</xdr:col>
      <xdr:colOff>420191</xdr:colOff>
      <xdr:row>20</xdr:row>
      <xdr:rowOff>65128</xdr:rowOff>
    </xdr:from>
    <xdr:to>
      <xdr:col>16</xdr:col>
      <xdr:colOff>258912</xdr:colOff>
      <xdr:row>21</xdr:row>
      <xdr:rowOff>214456</xdr:rowOff>
    </xdr:to>
    <xdr:sp macro="" textlink="">
      <xdr:nvSpPr>
        <xdr:cNvPr id="10" name="Half kader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bwMode="auto">
        <a:xfrm rot="8109060">
          <a:off x="6097091" y="4465678"/>
          <a:ext cx="257821" cy="387453"/>
        </a:xfrm>
        <a:prstGeom prst="halfFrame">
          <a:avLst/>
        </a:prstGeom>
        <a:solidFill>
          <a:schemeClr val="bg1"/>
        </a:solidFill>
        <a:ln w="9525" cap="flat" cmpd="sng" algn="ctr">
          <a:solidFill>
            <a:srgbClr val="4A90E2"/>
          </a:solidFill>
          <a:prstDash val="solid"/>
          <a:round/>
          <a:headEnd type="none" w="med" len="med"/>
          <a:tailEnd type="none" w="med" len="med"/>
        </a:ln>
        <a:effectLst/>
      </xdr:spPr>
      <xdr:txBody>
        <a:bodyPr vertOverflow="clip" wrap="square" lIns="18288" tIns="0" rIns="0" bIns="0" rtlCol="0" anchor="ctr" upright="1"/>
        <a:lstStyle/>
        <a:p>
          <a:pPr algn="l"/>
          <a:endParaRPr lang="nl-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57A0-A762-4400-BA77-B5EB2C1F60B4}">
  <sheetPr>
    <pageSetUpPr autoPageBreaks="0"/>
  </sheetPr>
  <dimension ref="A1:Z55"/>
  <sheetViews>
    <sheetView showGridLines="0" showRowColHeaders="0" tabSelected="1" zoomScaleNormal="100" workbookViewId="0">
      <selection activeCell="F32" sqref="F32"/>
    </sheetView>
  </sheetViews>
  <sheetFormatPr defaultColWidth="0" defaultRowHeight="20.100000000000001" customHeight="1" zeroHeight="1"/>
  <cols>
    <col min="1" max="16" width="4" style="3" customWidth="1"/>
    <col min="17" max="17" width="6" style="3" customWidth="1"/>
    <col min="18" max="26" width="4" style="3" customWidth="1"/>
    <col min="27" max="16384" width="4" style="3" hidden="1"/>
  </cols>
  <sheetData>
    <row r="1" spans="1:26" ht="20.100000000000001" customHeight="1">
      <c r="A1" s="2"/>
      <c r="B1" s="2"/>
      <c r="C1" s="2"/>
      <c r="D1" s="2"/>
      <c r="E1" s="2"/>
      <c r="F1" s="2"/>
      <c r="G1" s="2"/>
      <c r="H1" s="2"/>
      <c r="I1" s="2"/>
      <c r="J1" s="2"/>
      <c r="K1" s="2"/>
      <c r="L1" s="2"/>
      <c r="M1" s="2"/>
      <c r="N1" s="2"/>
      <c r="O1" s="2"/>
      <c r="P1" s="2"/>
      <c r="Q1" s="2"/>
      <c r="R1" s="2"/>
      <c r="S1" s="2"/>
      <c r="T1" s="2"/>
      <c r="U1" s="2"/>
      <c r="V1" s="2"/>
      <c r="W1" s="2"/>
      <c r="X1" s="2"/>
      <c r="Y1" s="2"/>
      <c r="Z1" s="2"/>
    </row>
    <row r="2" spans="1:26" ht="20.100000000000001" customHeight="1" thickBot="1">
      <c r="A2" s="2"/>
      <c r="B2" s="4"/>
      <c r="C2" s="4"/>
      <c r="D2" s="4"/>
      <c r="E2" s="4"/>
      <c r="F2" s="4"/>
      <c r="G2" s="4"/>
      <c r="H2" s="4"/>
      <c r="I2" s="4"/>
      <c r="J2" s="4"/>
      <c r="K2" s="4"/>
      <c r="L2" s="4"/>
      <c r="M2" s="4"/>
      <c r="N2" s="4"/>
      <c r="O2" s="4"/>
      <c r="P2" s="4"/>
      <c r="Q2" s="4"/>
      <c r="R2" s="4"/>
      <c r="S2" s="4"/>
      <c r="T2" s="2"/>
      <c r="U2" s="2"/>
      <c r="V2" s="2"/>
      <c r="W2" s="2"/>
      <c r="X2" s="2"/>
      <c r="Y2" s="2"/>
      <c r="Z2" s="2"/>
    </row>
    <row r="3" spans="1:26" ht="90" customHeight="1">
      <c r="A3" s="2"/>
      <c r="B3" s="5"/>
      <c r="C3" s="45"/>
      <c r="D3" s="46"/>
      <c r="E3" s="46"/>
      <c r="F3" s="46"/>
      <c r="G3" s="46"/>
      <c r="H3" s="46"/>
      <c r="I3" s="46"/>
      <c r="J3" s="46"/>
      <c r="K3" s="46"/>
      <c r="L3" s="46"/>
      <c r="M3" s="46"/>
      <c r="N3" s="46"/>
      <c r="O3" s="46"/>
      <c r="P3" s="46"/>
      <c r="Q3" s="46"/>
      <c r="R3" s="47"/>
      <c r="S3" s="5"/>
      <c r="T3" s="2"/>
      <c r="U3" s="2"/>
      <c r="V3" s="2"/>
      <c r="W3" s="2"/>
      <c r="X3" s="2"/>
      <c r="Y3" s="2"/>
      <c r="Z3" s="2"/>
    </row>
    <row r="4" spans="1:26" ht="45" customHeight="1" thickBot="1">
      <c r="A4" s="2"/>
      <c r="B4" s="5"/>
      <c r="C4" s="48" t="s">
        <v>14</v>
      </c>
      <c r="D4" s="49"/>
      <c r="E4" s="49"/>
      <c r="F4" s="49"/>
      <c r="G4" s="49"/>
      <c r="H4" s="49"/>
      <c r="I4" s="49"/>
      <c r="J4" s="49"/>
      <c r="K4" s="49"/>
      <c r="L4" s="49"/>
      <c r="M4" s="49"/>
      <c r="N4" s="49"/>
      <c r="O4" s="49"/>
      <c r="P4" s="49"/>
      <c r="Q4" s="49"/>
      <c r="R4" s="50"/>
      <c r="S4" s="5"/>
      <c r="T4" s="2"/>
      <c r="U4" s="2"/>
      <c r="V4" s="2"/>
      <c r="W4" s="2"/>
      <c r="X4" s="2"/>
      <c r="Y4" s="2"/>
      <c r="Z4" s="2"/>
    </row>
    <row r="5" spans="1:26" ht="11.25" customHeight="1">
      <c r="A5" s="2"/>
      <c r="B5" s="5"/>
      <c r="C5" s="51"/>
      <c r="D5" s="51"/>
      <c r="E5" s="51"/>
      <c r="F5" s="51"/>
      <c r="G5" s="51"/>
      <c r="H5" s="51"/>
      <c r="I5" s="51"/>
      <c r="J5" s="51"/>
      <c r="K5" s="51"/>
      <c r="L5" s="51"/>
      <c r="M5" s="51"/>
      <c r="N5" s="51"/>
      <c r="O5" s="51"/>
      <c r="P5" s="51"/>
      <c r="Q5" s="51"/>
      <c r="R5" s="51"/>
      <c r="S5" s="5"/>
      <c r="T5" s="2"/>
      <c r="U5" s="2"/>
      <c r="V5" s="2"/>
      <c r="W5" s="2"/>
      <c r="X5" s="2"/>
      <c r="Y5" s="2"/>
      <c r="Z5" s="2"/>
    </row>
    <row r="6" spans="1:26" ht="11.25" customHeight="1">
      <c r="A6" s="2"/>
      <c r="B6" s="5"/>
      <c r="C6" s="5"/>
      <c r="D6" s="5"/>
      <c r="E6" s="5"/>
      <c r="F6" s="5"/>
      <c r="G6" s="5"/>
      <c r="H6" s="5"/>
      <c r="I6" s="5"/>
      <c r="J6" s="5"/>
      <c r="K6" s="5"/>
      <c r="L6" s="5"/>
      <c r="M6" s="5"/>
      <c r="N6" s="5"/>
      <c r="O6" s="5"/>
      <c r="P6" s="5"/>
      <c r="Q6" s="5"/>
      <c r="R6" s="5"/>
      <c r="S6" s="5"/>
      <c r="T6" s="2"/>
      <c r="U6" s="2"/>
      <c r="V6" s="2"/>
      <c r="W6" s="2"/>
      <c r="X6" s="2"/>
      <c r="Y6" s="2"/>
      <c r="Z6" s="2"/>
    </row>
    <row r="7" spans="1:26" ht="18.75" customHeight="1">
      <c r="A7" s="2"/>
      <c r="B7" s="5"/>
      <c r="C7" s="5"/>
      <c r="D7" s="5"/>
      <c r="E7" s="5"/>
      <c r="F7" s="5"/>
      <c r="G7" s="5"/>
      <c r="H7" s="5"/>
      <c r="I7" s="5"/>
      <c r="J7" s="5"/>
      <c r="K7" s="5"/>
      <c r="L7" s="5"/>
      <c r="M7" s="5"/>
      <c r="N7" s="5"/>
      <c r="O7" s="5"/>
      <c r="P7" s="5"/>
      <c r="Q7" s="5"/>
      <c r="R7" s="5"/>
      <c r="S7" s="5"/>
      <c r="T7" s="2"/>
      <c r="U7" s="2"/>
      <c r="V7" s="2"/>
      <c r="W7" s="2"/>
      <c r="X7" s="2"/>
      <c r="Y7" s="2"/>
      <c r="Z7" s="2"/>
    </row>
    <row r="8" spans="1:26" ht="18.75" customHeight="1">
      <c r="A8" s="2"/>
      <c r="B8" s="4"/>
      <c r="C8" s="6" t="str">
        <f>C4</f>
        <v>Vaste reiskosten- en thuiswerkvergoeding 2022</v>
      </c>
      <c r="D8" s="7"/>
      <c r="E8" s="6"/>
      <c r="F8" s="6"/>
      <c r="G8" s="6"/>
      <c r="H8" s="8"/>
      <c r="I8" s="9"/>
      <c r="J8" s="9"/>
      <c r="K8" s="9"/>
      <c r="L8" s="9"/>
      <c r="M8" s="9"/>
      <c r="N8" s="9"/>
      <c r="O8" s="9"/>
      <c r="P8" s="9"/>
      <c r="Q8" s="9"/>
      <c r="R8" s="9"/>
      <c r="S8" s="4"/>
      <c r="T8" s="2"/>
      <c r="U8" s="2"/>
      <c r="V8" s="2"/>
      <c r="W8" s="2"/>
      <c r="X8" s="2"/>
      <c r="Y8" s="2"/>
      <c r="Z8" s="2"/>
    </row>
    <row r="9" spans="1:26" ht="18.75" customHeight="1">
      <c r="A9" s="2"/>
      <c r="B9" s="4"/>
      <c r="C9" s="5"/>
      <c r="D9" s="5"/>
      <c r="E9" s="5"/>
      <c r="F9" s="5"/>
      <c r="G9" s="5"/>
      <c r="H9" s="5"/>
      <c r="I9" s="5"/>
      <c r="J9" s="5"/>
      <c r="K9" s="5"/>
      <c r="L9" s="5"/>
      <c r="M9" s="5"/>
      <c r="N9" s="5"/>
      <c r="O9" s="5"/>
      <c r="P9" s="5"/>
      <c r="Q9" s="5"/>
      <c r="R9" s="5"/>
      <c r="S9" s="4"/>
      <c r="T9" s="2"/>
      <c r="U9" s="2"/>
      <c r="V9" s="2"/>
      <c r="W9" s="2"/>
      <c r="X9" s="2"/>
      <c r="Y9" s="2"/>
      <c r="Z9" s="2"/>
    </row>
    <row r="10" spans="1:26" ht="18.75" customHeight="1">
      <c r="A10" s="2"/>
      <c r="B10" s="4"/>
      <c r="C10" s="5"/>
      <c r="D10" s="5"/>
      <c r="E10" s="5"/>
      <c r="F10" s="5"/>
      <c r="G10" s="5"/>
      <c r="H10" s="5"/>
      <c r="I10" s="5"/>
      <c r="J10" s="5"/>
      <c r="K10" s="5"/>
      <c r="L10" s="5"/>
      <c r="M10" s="5"/>
      <c r="N10" s="5"/>
      <c r="O10" s="5"/>
      <c r="P10" s="5"/>
      <c r="Q10" s="5"/>
      <c r="R10" s="5"/>
      <c r="S10" s="4"/>
      <c r="T10" s="2"/>
      <c r="U10" s="2"/>
      <c r="V10" s="2"/>
      <c r="W10" s="2"/>
      <c r="X10" s="2"/>
      <c r="Y10" s="2"/>
      <c r="Z10" s="2"/>
    </row>
    <row r="11" spans="1:26" ht="18.75" customHeight="1">
      <c r="A11" s="2"/>
      <c r="B11" s="4"/>
      <c r="C11" s="40"/>
      <c r="D11" s="40"/>
      <c r="E11" s="40"/>
      <c r="F11" s="40"/>
      <c r="G11" s="40"/>
      <c r="H11" s="40"/>
      <c r="I11" s="40"/>
      <c r="J11" s="40"/>
      <c r="K11" s="40"/>
      <c r="L11" s="40"/>
      <c r="M11" s="40"/>
      <c r="N11" s="40"/>
      <c r="O11" s="40"/>
      <c r="P11" s="40"/>
      <c r="Q11" s="40"/>
      <c r="R11" s="40"/>
      <c r="S11" s="4"/>
      <c r="T11" s="2"/>
      <c r="U11" s="2"/>
      <c r="V11" s="2"/>
      <c r="W11" s="2"/>
      <c r="X11" s="2"/>
      <c r="Y11" s="2"/>
      <c r="Z11" s="2"/>
    </row>
    <row r="12" spans="1:26" ht="18.75" customHeight="1">
      <c r="A12" s="2"/>
      <c r="B12" s="4"/>
      <c r="C12" s="40"/>
      <c r="D12" s="40"/>
      <c r="E12" s="40"/>
      <c r="F12" s="40"/>
      <c r="G12" s="40"/>
      <c r="H12" s="40"/>
      <c r="I12" s="40"/>
      <c r="J12" s="40"/>
      <c r="K12" s="40"/>
      <c r="L12" s="40"/>
      <c r="M12" s="40"/>
      <c r="N12" s="40"/>
      <c r="O12" s="40"/>
      <c r="P12" s="40"/>
      <c r="Q12" s="40"/>
      <c r="R12" s="40"/>
      <c r="S12" s="4"/>
      <c r="T12" s="2"/>
      <c r="U12" s="2"/>
      <c r="V12" s="2"/>
      <c r="W12" s="2"/>
      <c r="X12" s="2"/>
      <c r="Y12" s="2"/>
      <c r="Z12" s="2"/>
    </row>
    <row r="13" spans="1:26" ht="18.75" customHeight="1">
      <c r="A13" s="2"/>
      <c r="B13" s="4"/>
      <c r="C13" s="40"/>
      <c r="D13" s="40"/>
      <c r="E13" s="40"/>
      <c r="F13" s="40"/>
      <c r="G13" s="40"/>
      <c r="H13" s="40"/>
      <c r="I13" s="40"/>
      <c r="J13" s="40"/>
      <c r="K13" s="40"/>
      <c r="L13" s="40"/>
      <c r="M13" s="40"/>
      <c r="N13" s="40"/>
      <c r="O13" s="40"/>
      <c r="P13" s="40"/>
      <c r="Q13" s="40"/>
      <c r="R13" s="40"/>
      <c r="S13" s="4"/>
      <c r="T13" s="2"/>
      <c r="U13" s="2"/>
      <c r="V13" s="2"/>
      <c r="W13" s="2"/>
      <c r="X13" s="2"/>
      <c r="Y13" s="2"/>
      <c r="Z13" s="2"/>
    </row>
    <row r="14" spans="1:26" ht="18.75" customHeight="1">
      <c r="A14" s="2"/>
      <c r="B14" s="4"/>
      <c r="C14" s="40"/>
      <c r="D14" s="40"/>
      <c r="E14" s="40"/>
      <c r="F14" s="40"/>
      <c r="G14" s="40"/>
      <c r="H14" s="40"/>
      <c r="I14" s="40"/>
      <c r="J14" s="40"/>
      <c r="K14" s="40"/>
      <c r="L14" s="40"/>
      <c r="M14" s="40"/>
      <c r="N14" s="40"/>
      <c r="O14" s="40"/>
      <c r="P14" s="40"/>
      <c r="Q14" s="40"/>
      <c r="R14" s="40"/>
      <c r="S14" s="4"/>
      <c r="T14" s="2"/>
      <c r="U14" s="2"/>
      <c r="V14" s="2"/>
      <c r="W14" s="2"/>
      <c r="X14" s="2"/>
      <c r="Y14" s="2"/>
      <c r="Z14" s="2"/>
    </row>
    <row r="15" spans="1:26" ht="18.75" customHeight="1">
      <c r="A15" s="2"/>
      <c r="B15" s="4"/>
      <c r="C15" s="5"/>
      <c r="D15" s="5"/>
      <c r="E15" s="5"/>
      <c r="F15" s="5"/>
      <c r="G15" s="5"/>
      <c r="H15" s="5"/>
      <c r="I15" s="5"/>
      <c r="J15" s="5"/>
      <c r="K15" s="5"/>
      <c r="L15" s="5"/>
      <c r="M15" s="5"/>
      <c r="N15" s="5"/>
      <c r="O15" s="5"/>
      <c r="P15" s="5"/>
      <c r="Q15" s="5"/>
      <c r="R15" s="5"/>
      <c r="S15" s="4"/>
      <c r="T15" s="2"/>
      <c r="U15" s="2"/>
      <c r="V15" s="2"/>
      <c r="W15" s="2"/>
      <c r="X15" s="2"/>
      <c r="Y15" s="2"/>
      <c r="Z15" s="2"/>
    </row>
    <row r="16" spans="1:26" ht="18.75" customHeight="1">
      <c r="A16" s="2"/>
      <c r="B16" s="4"/>
      <c r="C16" s="5"/>
      <c r="D16" s="5"/>
      <c r="E16" s="5"/>
      <c r="F16" s="5"/>
      <c r="G16" s="5"/>
      <c r="H16" s="5"/>
      <c r="I16" s="5"/>
      <c r="J16" s="5"/>
      <c r="K16" s="5"/>
      <c r="L16" s="5"/>
      <c r="M16" s="5"/>
      <c r="N16" s="5"/>
      <c r="O16" s="5"/>
      <c r="P16" s="5"/>
      <c r="Q16" s="5"/>
      <c r="R16" s="5"/>
      <c r="S16" s="4"/>
      <c r="T16" s="2"/>
      <c r="U16" s="2"/>
      <c r="V16" s="2"/>
      <c r="W16" s="2"/>
      <c r="X16" s="2"/>
      <c r="Y16" s="2"/>
      <c r="Z16" s="2"/>
    </row>
    <row r="17" spans="1:26" ht="18.75" customHeight="1">
      <c r="A17" s="2"/>
      <c r="B17" s="4"/>
      <c r="C17" s="5"/>
      <c r="D17" s="5"/>
      <c r="E17" s="5"/>
      <c r="F17" s="5"/>
      <c r="G17" s="5"/>
      <c r="H17" s="5"/>
      <c r="I17" s="5"/>
      <c r="J17" s="5"/>
      <c r="K17" s="5"/>
      <c r="L17" s="5"/>
      <c r="M17" s="5"/>
      <c r="N17" s="5"/>
      <c r="O17" s="5"/>
      <c r="P17" s="5"/>
      <c r="Q17" s="5"/>
      <c r="R17" s="5"/>
      <c r="S17" s="4"/>
      <c r="T17" s="2"/>
      <c r="U17" s="2"/>
      <c r="V17" s="2"/>
      <c r="W17" s="2"/>
      <c r="X17" s="2"/>
      <c r="Y17" s="2"/>
      <c r="Z17" s="2"/>
    </row>
    <row r="18" spans="1:26" ht="18.75" customHeight="1">
      <c r="A18" s="2"/>
      <c r="B18" s="4"/>
      <c r="C18" s="5"/>
      <c r="D18" s="5"/>
      <c r="E18" s="5"/>
      <c r="F18" s="5"/>
      <c r="G18" s="5"/>
      <c r="H18" s="5"/>
      <c r="I18" s="5"/>
      <c r="J18" s="5"/>
      <c r="K18" s="5"/>
      <c r="L18" s="5"/>
      <c r="M18" s="5"/>
      <c r="N18" s="5"/>
      <c r="O18" s="5"/>
      <c r="P18" s="5"/>
      <c r="Q18" s="5"/>
      <c r="R18" s="5"/>
      <c r="S18" s="4"/>
      <c r="T18" s="2"/>
      <c r="U18" s="2"/>
      <c r="V18" s="2"/>
      <c r="W18" s="2"/>
      <c r="X18" s="2"/>
      <c r="Y18" s="2"/>
      <c r="Z18" s="2"/>
    </row>
    <row r="19" spans="1:26" ht="18.75" customHeight="1">
      <c r="A19" s="2"/>
      <c r="B19" s="4"/>
      <c r="C19" s="5"/>
      <c r="D19" s="5"/>
      <c r="E19" s="5"/>
      <c r="F19" s="5"/>
      <c r="G19" s="5"/>
      <c r="H19" s="5"/>
      <c r="I19" s="5"/>
      <c r="J19" s="5"/>
      <c r="K19" s="5"/>
      <c r="L19" s="5"/>
      <c r="M19" s="5"/>
      <c r="N19" s="5"/>
      <c r="O19" s="5"/>
      <c r="P19" s="5"/>
      <c r="Q19" s="5"/>
      <c r="R19" s="5"/>
      <c r="S19" s="4"/>
      <c r="T19" s="2"/>
      <c r="U19" s="2"/>
      <c r="V19" s="2"/>
      <c r="W19" s="2"/>
      <c r="X19" s="2"/>
      <c r="Y19" s="2"/>
      <c r="Z19" s="2"/>
    </row>
    <row r="20" spans="1:26" ht="18.75" customHeight="1">
      <c r="A20" s="2"/>
      <c r="B20" s="4"/>
      <c r="C20" s="5"/>
      <c r="D20" s="5"/>
      <c r="E20" s="5"/>
      <c r="F20" s="5"/>
      <c r="G20" s="5"/>
      <c r="H20" s="5"/>
      <c r="I20" s="5"/>
      <c r="J20" s="5"/>
      <c r="K20" s="5"/>
      <c r="L20" s="5"/>
      <c r="M20" s="5"/>
      <c r="N20" s="5"/>
      <c r="O20" s="10"/>
      <c r="P20" s="10"/>
      <c r="Q20" s="5"/>
      <c r="R20" s="4"/>
      <c r="S20" s="4"/>
      <c r="T20" s="2"/>
      <c r="U20" s="2"/>
      <c r="V20" s="2"/>
      <c r="W20" s="2"/>
      <c r="X20" s="2"/>
      <c r="Y20" s="2"/>
      <c r="Z20" s="2"/>
    </row>
    <row r="21" spans="1:26" ht="18.75" customHeight="1">
      <c r="A21" s="2"/>
      <c r="B21" s="4"/>
      <c r="C21" s="5"/>
      <c r="D21" s="5"/>
      <c r="E21" s="5"/>
      <c r="F21" s="5"/>
      <c r="G21" s="5"/>
      <c r="H21" s="5"/>
      <c r="I21" s="5"/>
      <c r="J21" s="5"/>
      <c r="K21" s="5"/>
      <c r="L21" s="5"/>
      <c r="M21" s="5"/>
      <c r="N21" s="5"/>
      <c r="O21" s="10"/>
      <c r="P21" s="10"/>
      <c r="Q21" s="5"/>
      <c r="R21" s="4"/>
      <c r="S21" s="4"/>
      <c r="T21" s="2"/>
      <c r="U21" s="2"/>
      <c r="V21" s="2"/>
      <c r="W21" s="2"/>
      <c r="X21" s="2"/>
      <c r="Y21" s="2"/>
      <c r="Z21" s="2"/>
    </row>
    <row r="22" spans="1:26" ht="18.75" customHeight="1">
      <c r="A22" s="2"/>
      <c r="B22" s="4"/>
      <c r="C22" s="5"/>
      <c r="D22" s="5"/>
      <c r="E22" s="5"/>
      <c r="F22" s="5"/>
      <c r="G22" s="5"/>
      <c r="H22" s="5"/>
      <c r="I22" s="5"/>
      <c r="J22" s="5"/>
      <c r="K22" s="5"/>
      <c r="L22" s="5"/>
      <c r="M22" s="5"/>
      <c r="N22" s="5"/>
      <c r="O22" s="10"/>
      <c r="P22" s="10"/>
      <c r="Q22" s="5"/>
      <c r="R22" s="4"/>
      <c r="S22" s="4"/>
      <c r="T22" s="2"/>
      <c r="U22" s="2"/>
      <c r="V22" s="2"/>
      <c r="W22" s="2"/>
      <c r="X22" s="2"/>
      <c r="Y22" s="2"/>
      <c r="Z22" s="2"/>
    </row>
    <row r="23" spans="1:26" ht="18.75" customHeight="1">
      <c r="A23" s="2"/>
      <c r="B23" s="4"/>
      <c r="C23" s="5"/>
      <c r="D23" s="5"/>
      <c r="E23" s="5"/>
      <c r="F23" s="5"/>
      <c r="G23" s="5"/>
      <c r="H23" s="5"/>
      <c r="I23" s="5"/>
      <c r="J23" s="5"/>
      <c r="K23" s="5"/>
      <c r="L23" s="5"/>
      <c r="M23" s="5"/>
      <c r="N23" s="5"/>
      <c r="O23" s="5"/>
      <c r="P23" s="5"/>
      <c r="Q23" s="5"/>
      <c r="R23" s="4"/>
      <c r="S23" s="4"/>
      <c r="T23" s="2"/>
      <c r="U23" s="2"/>
      <c r="V23" s="2"/>
      <c r="W23" s="2"/>
      <c r="X23" s="2"/>
      <c r="Y23" s="2"/>
      <c r="Z23" s="2"/>
    </row>
    <row r="24" spans="1:26" ht="18.75" customHeight="1">
      <c r="A24" s="2"/>
      <c r="B24" s="4"/>
      <c r="C24" s="5"/>
      <c r="D24" s="5"/>
      <c r="E24" s="5"/>
      <c r="F24" s="5"/>
      <c r="G24" s="5"/>
      <c r="H24" s="5"/>
      <c r="I24" s="5"/>
      <c r="J24" s="5"/>
      <c r="K24" s="5"/>
      <c r="L24" s="5"/>
      <c r="M24" s="5"/>
      <c r="N24" s="5"/>
      <c r="O24" s="5"/>
      <c r="P24" s="5"/>
      <c r="Q24" s="5"/>
      <c r="R24" s="5"/>
      <c r="S24" s="4"/>
      <c r="T24" s="2"/>
      <c r="U24" s="2"/>
      <c r="V24" s="2"/>
      <c r="W24" s="2"/>
      <c r="X24" s="2"/>
      <c r="Y24" s="2"/>
      <c r="Z24" s="2"/>
    </row>
    <row r="25" spans="1:26" ht="18.75" customHeight="1">
      <c r="A25" s="2"/>
      <c r="B25" s="4"/>
      <c r="C25" s="5"/>
      <c r="D25" s="5"/>
      <c r="E25" s="5"/>
      <c r="F25" s="5"/>
      <c r="G25" s="5"/>
      <c r="H25" s="5"/>
      <c r="I25" s="5"/>
      <c r="J25" s="5"/>
      <c r="K25" s="5"/>
      <c r="L25" s="5"/>
      <c r="M25" s="5"/>
      <c r="N25" s="5"/>
      <c r="O25" s="5"/>
      <c r="P25" s="5"/>
      <c r="Q25" s="5"/>
      <c r="R25" s="5"/>
      <c r="S25" s="4"/>
      <c r="T25" s="2"/>
      <c r="U25" s="2"/>
      <c r="V25" s="2"/>
      <c r="W25" s="2"/>
      <c r="X25" s="2"/>
      <c r="Y25" s="2"/>
      <c r="Z25" s="2"/>
    </row>
    <row r="26" spans="1:26" ht="18.75" customHeight="1">
      <c r="A26" s="2"/>
      <c r="B26" s="4"/>
      <c r="C26" s="11" t="s">
        <v>6</v>
      </c>
      <c r="D26" s="12"/>
      <c r="E26" s="13"/>
      <c r="F26" s="13"/>
      <c r="G26" s="13"/>
      <c r="H26" s="14"/>
      <c r="I26" s="5"/>
      <c r="J26" s="5"/>
      <c r="K26" s="5"/>
      <c r="L26" s="5"/>
      <c r="M26" s="5"/>
      <c r="N26" s="5"/>
      <c r="O26" s="5"/>
      <c r="P26" s="5"/>
      <c r="Q26" s="5"/>
      <c r="R26" s="5"/>
      <c r="S26" s="4"/>
      <c r="T26" s="2"/>
      <c r="U26" s="2"/>
      <c r="V26" s="2"/>
      <c r="W26" s="2"/>
      <c r="X26" s="2"/>
      <c r="Y26" s="2"/>
      <c r="Z26" s="2"/>
    </row>
    <row r="27" spans="1:26" ht="18.75" customHeight="1">
      <c r="A27" s="2"/>
      <c r="B27" s="4"/>
      <c r="C27" s="14"/>
      <c r="D27" s="15"/>
      <c r="E27" s="14"/>
      <c r="F27" s="14"/>
      <c r="G27" s="14"/>
      <c r="H27" s="14"/>
      <c r="I27" s="5"/>
      <c r="J27" s="5"/>
      <c r="K27" s="5"/>
      <c r="L27" s="5"/>
      <c r="M27" s="5"/>
      <c r="N27" s="5"/>
      <c r="O27" s="5"/>
      <c r="P27" s="5"/>
      <c r="Q27" s="5"/>
      <c r="R27" s="5"/>
      <c r="S27" s="4"/>
      <c r="T27" s="2"/>
      <c r="U27" s="2"/>
      <c r="V27" s="2"/>
      <c r="W27" s="2"/>
      <c r="X27" s="2"/>
      <c r="Y27" s="2"/>
      <c r="Z27" s="2"/>
    </row>
    <row r="28" spans="1:26" ht="18.75" customHeight="1">
      <c r="A28" s="2"/>
      <c r="B28" s="4"/>
      <c r="C28" s="52">
        <v>44609</v>
      </c>
      <c r="D28" s="52"/>
      <c r="E28" s="52"/>
      <c r="F28" s="52"/>
      <c r="G28" s="53" t="s">
        <v>19</v>
      </c>
      <c r="H28" s="53"/>
      <c r="I28" s="53"/>
      <c r="J28" s="53"/>
      <c r="K28" s="53"/>
      <c r="L28" s="53"/>
      <c r="M28" s="53"/>
      <c r="N28" s="53"/>
      <c r="O28" s="53"/>
      <c r="P28" s="53"/>
      <c r="Q28" s="53"/>
      <c r="R28" s="53"/>
      <c r="S28" s="4"/>
      <c r="T28" s="2"/>
      <c r="U28" s="2"/>
      <c r="V28" s="2"/>
      <c r="W28" s="2"/>
      <c r="X28" s="2"/>
      <c r="Y28" s="2"/>
      <c r="Z28" s="2"/>
    </row>
    <row r="29" spans="1:26" ht="18.75" customHeight="1">
      <c r="A29" s="2"/>
      <c r="B29" s="4"/>
      <c r="C29" s="52">
        <v>44469</v>
      </c>
      <c r="D29" s="52"/>
      <c r="E29" s="52"/>
      <c r="F29" s="52"/>
      <c r="G29" s="53" t="s">
        <v>18</v>
      </c>
      <c r="H29" s="53"/>
      <c r="I29" s="53"/>
      <c r="J29" s="53"/>
      <c r="K29" s="53"/>
      <c r="L29" s="53"/>
      <c r="M29" s="53"/>
      <c r="N29" s="53"/>
      <c r="O29" s="53"/>
      <c r="P29" s="53"/>
      <c r="Q29" s="53"/>
      <c r="R29" s="53"/>
      <c r="S29" s="4"/>
      <c r="T29" s="2"/>
      <c r="U29" s="2"/>
      <c r="V29" s="2"/>
      <c r="W29" s="2"/>
      <c r="X29" s="2"/>
      <c r="Y29" s="2"/>
      <c r="Z29" s="2"/>
    </row>
    <row r="30" spans="1:26" ht="18.75" customHeight="1">
      <c r="A30" s="2"/>
      <c r="B30" s="4"/>
      <c r="C30" s="52">
        <v>44463</v>
      </c>
      <c r="D30" s="52"/>
      <c r="E30" s="52"/>
      <c r="F30" s="52"/>
      <c r="G30" s="53" t="s">
        <v>8</v>
      </c>
      <c r="H30" s="53"/>
      <c r="I30" s="53"/>
      <c r="J30" s="53"/>
      <c r="K30" s="53"/>
      <c r="L30" s="53"/>
      <c r="M30" s="53"/>
      <c r="N30" s="53"/>
      <c r="O30" s="53"/>
      <c r="P30" s="53"/>
      <c r="Q30" s="53"/>
      <c r="R30" s="53"/>
      <c r="S30" s="4"/>
      <c r="T30" s="2"/>
      <c r="U30" s="2"/>
      <c r="V30" s="2"/>
      <c r="W30" s="2"/>
      <c r="X30" s="2"/>
      <c r="Y30" s="2"/>
      <c r="Z30" s="2"/>
    </row>
    <row r="31" spans="1:26" ht="18.75" customHeight="1">
      <c r="A31" s="2"/>
      <c r="B31" s="4"/>
      <c r="C31" s="44"/>
      <c r="D31" s="44"/>
      <c r="E31" s="44"/>
      <c r="F31" s="44"/>
      <c r="G31" s="5"/>
      <c r="H31" s="5"/>
      <c r="I31" s="5"/>
      <c r="J31" s="5"/>
      <c r="K31" s="5"/>
      <c r="L31" s="5"/>
      <c r="M31" s="5"/>
      <c r="N31" s="5"/>
      <c r="O31" s="5"/>
      <c r="P31" s="5"/>
      <c r="Q31" s="5"/>
      <c r="R31" s="5"/>
      <c r="S31" s="4"/>
      <c r="T31" s="2"/>
      <c r="U31" s="2"/>
      <c r="V31" s="2"/>
      <c r="W31" s="2"/>
      <c r="X31" s="2"/>
      <c r="Y31" s="2"/>
      <c r="Z31" s="2"/>
    </row>
    <row r="32" spans="1:26" ht="18.75" customHeight="1">
      <c r="A32" s="2"/>
      <c r="B32" s="4"/>
      <c r="C32" s="5"/>
      <c r="D32" s="4"/>
      <c r="E32" s="4"/>
      <c r="F32" s="4"/>
      <c r="G32" s="4"/>
      <c r="H32" s="4"/>
      <c r="I32" s="4"/>
      <c r="J32" s="4"/>
      <c r="K32" s="4"/>
      <c r="L32" s="4"/>
      <c r="M32" s="4"/>
      <c r="N32" s="4"/>
      <c r="O32" s="4"/>
      <c r="P32" s="4"/>
      <c r="Q32" s="16"/>
      <c r="R32" s="16"/>
      <c r="S32" s="4"/>
      <c r="T32" s="2"/>
      <c r="U32" s="2"/>
      <c r="V32" s="2"/>
      <c r="W32" s="2"/>
      <c r="X32" s="2"/>
      <c r="Y32" s="2"/>
      <c r="Z32" s="2"/>
    </row>
    <row r="33" spans="1:26" ht="20.100000000000001"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20.100000000000001"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20.10000000000000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20.100000000000001"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20.10000000000000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20.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20.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20.100000000000001"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20.100000000000001"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20.10000000000000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20.10000000000000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20.100000000000001"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20.10000000000000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20.10000000000000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20.10000000000000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9.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9.5" hidden="1" customHeight="1"/>
    <row r="55" spans="1:26" ht="20.100000000000001" customHeight="1"/>
  </sheetData>
  <sheetProtection sheet="1" objects="1" scenarios="1"/>
  <mergeCells count="10">
    <mergeCell ref="C31:F31"/>
    <mergeCell ref="C3:R3"/>
    <mergeCell ref="C4:R4"/>
    <mergeCell ref="C5:R5"/>
    <mergeCell ref="C28:F28"/>
    <mergeCell ref="G28:R28"/>
    <mergeCell ref="C30:F30"/>
    <mergeCell ref="G30:R30"/>
    <mergeCell ref="C29:F29"/>
    <mergeCell ref="G29:R29"/>
  </mergeCells>
  <phoneticPr fontId="29" type="noConversion"/>
  <hyperlinks>
    <hyperlink ref="C8:R8" location="'1'!A1" display="'1'!A1" xr:uid="{8BD8A3ED-7922-4F22-9A92-4E082FF47ACF}"/>
  </hyperlink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G28"/>
  <sheetViews>
    <sheetView showGridLines="0" showRowColHeaders="0" zoomScaleNormal="100" workbookViewId="0">
      <selection activeCell="E14" sqref="E14"/>
    </sheetView>
  </sheetViews>
  <sheetFormatPr defaultRowHeight="15.95" customHeight="1"/>
  <cols>
    <col min="1" max="2" width="5" style="23" customWidth="1"/>
    <col min="3" max="3" width="59.8984375" style="23" customWidth="1"/>
    <col min="4" max="4" width="5" style="23" customWidth="1"/>
    <col min="5" max="5" width="15" style="23" customWidth="1"/>
    <col min="6" max="6" width="10" style="24" customWidth="1"/>
    <col min="7" max="7" width="4" style="25" customWidth="1"/>
    <col min="8" max="12" width="4" style="23" customWidth="1"/>
    <col min="13" max="250" width="6.3984375" style="23"/>
    <col min="251" max="251" width="4" style="23" customWidth="1"/>
    <col min="252" max="254" width="16.8984375" style="23" customWidth="1"/>
    <col min="255" max="255" width="12.09765625" style="23" customWidth="1"/>
    <col min="256" max="256" width="7.19921875" style="23" bestFit="1" customWidth="1"/>
    <col min="257" max="268" width="4" style="23" customWidth="1"/>
    <col min="269" max="506" width="6.3984375" style="23"/>
    <col min="507" max="507" width="4" style="23" customWidth="1"/>
    <col min="508" max="510" width="16.8984375" style="23" customWidth="1"/>
    <col min="511" max="511" width="12.09765625" style="23" customWidth="1"/>
    <col min="512" max="512" width="7.19921875" style="23" bestFit="1" customWidth="1"/>
    <col min="513" max="524" width="4" style="23" customWidth="1"/>
    <col min="525" max="762" width="6.3984375" style="23"/>
    <col min="763" max="763" width="4" style="23" customWidth="1"/>
    <col min="764" max="766" width="16.8984375" style="23" customWidth="1"/>
    <col min="767" max="767" width="12.09765625" style="23" customWidth="1"/>
    <col min="768" max="768" width="7.19921875" style="23" bestFit="1" customWidth="1"/>
    <col min="769" max="780" width="4" style="23" customWidth="1"/>
    <col min="781" max="1018" width="8.796875" style="23"/>
    <col min="1019" max="1019" width="4" style="23" customWidth="1"/>
    <col min="1020" max="1022" width="16.8984375" style="23" customWidth="1"/>
    <col min="1023" max="1023" width="12.09765625" style="23" customWidth="1"/>
    <col min="1024" max="1024" width="7.19921875" style="23" bestFit="1" customWidth="1"/>
    <col min="1025" max="1036" width="4" style="23" customWidth="1"/>
    <col min="1037" max="1274" width="6.3984375" style="23"/>
    <col min="1275" max="1275" width="4" style="23" customWidth="1"/>
    <col min="1276" max="1278" width="16.8984375" style="23" customWidth="1"/>
    <col min="1279" max="1279" width="12.09765625" style="23" customWidth="1"/>
    <col min="1280" max="1280" width="7.19921875" style="23" bestFit="1" customWidth="1"/>
    <col min="1281" max="1292" width="4" style="23" customWidth="1"/>
    <col min="1293" max="1530" width="6.3984375" style="23"/>
    <col min="1531" max="1531" width="4" style="23" customWidth="1"/>
    <col min="1532" max="1534" width="16.8984375" style="23" customWidth="1"/>
    <col min="1535" max="1535" width="12.09765625" style="23" customWidth="1"/>
    <col min="1536" max="1536" width="7.19921875" style="23" bestFit="1" customWidth="1"/>
    <col min="1537" max="1548" width="4" style="23" customWidth="1"/>
    <col min="1549" max="1786" width="6.3984375" style="23"/>
    <col min="1787" max="1787" width="4" style="23" customWidth="1"/>
    <col min="1788" max="1790" width="16.8984375" style="23" customWidth="1"/>
    <col min="1791" max="1791" width="12.09765625" style="23" customWidth="1"/>
    <col min="1792" max="1792" width="7.19921875" style="23" bestFit="1" customWidth="1"/>
    <col min="1793" max="1804" width="4" style="23" customWidth="1"/>
    <col min="1805" max="2042" width="8.796875" style="23"/>
    <col min="2043" max="2043" width="4" style="23" customWidth="1"/>
    <col min="2044" max="2046" width="16.8984375" style="23" customWidth="1"/>
    <col min="2047" max="2047" width="12.09765625" style="23" customWidth="1"/>
    <col min="2048" max="2048" width="7.19921875" style="23" bestFit="1" customWidth="1"/>
    <col min="2049" max="2060" width="4" style="23" customWidth="1"/>
    <col min="2061" max="2298" width="6.3984375" style="23"/>
    <col min="2299" max="2299" width="4" style="23" customWidth="1"/>
    <col min="2300" max="2302" width="16.8984375" style="23" customWidth="1"/>
    <col min="2303" max="2303" width="12.09765625" style="23" customWidth="1"/>
    <col min="2304" max="2304" width="7.19921875" style="23" bestFit="1" customWidth="1"/>
    <col min="2305" max="2316" width="4" style="23" customWidth="1"/>
    <col min="2317" max="2554" width="6.3984375" style="23"/>
    <col min="2555" max="2555" width="4" style="23" customWidth="1"/>
    <col min="2556" max="2558" width="16.8984375" style="23" customWidth="1"/>
    <col min="2559" max="2559" width="12.09765625" style="23" customWidth="1"/>
    <col min="2560" max="2560" width="7.19921875" style="23" bestFit="1" customWidth="1"/>
    <col min="2561" max="2572" width="4" style="23" customWidth="1"/>
    <col min="2573" max="2810" width="6.3984375" style="23"/>
    <col min="2811" max="2811" width="4" style="23" customWidth="1"/>
    <col min="2812" max="2814" width="16.8984375" style="23" customWidth="1"/>
    <col min="2815" max="2815" width="12.09765625" style="23" customWidth="1"/>
    <col min="2816" max="2816" width="7.19921875" style="23" bestFit="1" customWidth="1"/>
    <col min="2817" max="2828" width="4" style="23" customWidth="1"/>
    <col min="2829" max="3066" width="8.796875" style="23"/>
    <col min="3067" max="3067" width="4" style="23" customWidth="1"/>
    <col min="3068" max="3070" width="16.8984375" style="23" customWidth="1"/>
    <col min="3071" max="3071" width="12.09765625" style="23" customWidth="1"/>
    <col min="3072" max="3072" width="7.19921875" style="23" bestFit="1" customWidth="1"/>
    <col min="3073" max="3084" width="4" style="23" customWidth="1"/>
    <col min="3085" max="3322" width="6.3984375" style="23"/>
    <col min="3323" max="3323" width="4" style="23" customWidth="1"/>
    <col min="3324" max="3326" width="16.8984375" style="23" customWidth="1"/>
    <col min="3327" max="3327" width="12.09765625" style="23" customWidth="1"/>
    <col min="3328" max="3328" width="7.19921875" style="23" bestFit="1" customWidth="1"/>
    <col min="3329" max="3340" width="4" style="23" customWidth="1"/>
    <col min="3341" max="3578" width="6.3984375" style="23"/>
    <col min="3579" max="3579" width="4" style="23" customWidth="1"/>
    <col min="3580" max="3582" width="16.8984375" style="23" customWidth="1"/>
    <col min="3583" max="3583" width="12.09765625" style="23" customWidth="1"/>
    <col min="3584" max="3584" width="7.19921875" style="23" bestFit="1" customWidth="1"/>
    <col min="3585" max="3596" width="4" style="23" customWidth="1"/>
    <col min="3597" max="3834" width="6.3984375" style="23"/>
    <col min="3835" max="3835" width="4" style="23" customWidth="1"/>
    <col min="3836" max="3838" width="16.8984375" style="23" customWidth="1"/>
    <col min="3839" max="3839" width="12.09765625" style="23" customWidth="1"/>
    <col min="3840" max="3840" width="7.19921875" style="23" bestFit="1" customWidth="1"/>
    <col min="3841" max="3852" width="4" style="23" customWidth="1"/>
    <col min="3853" max="4090" width="8.796875" style="23"/>
    <col min="4091" max="4091" width="4" style="23" customWidth="1"/>
    <col min="4092" max="4094" width="16.8984375" style="23" customWidth="1"/>
    <col min="4095" max="4095" width="12.09765625" style="23" customWidth="1"/>
    <col min="4096" max="4096" width="7.19921875" style="23" bestFit="1" customWidth="1"/>
    <col min="4097" max="4108" width="4" style="23" customWidth="1"/>
    <col min="4109" max="4346" width="6.3984375" style="23"/>
    <col min="4347" max="4347" width="4" style="23" customWidth="1"/>
    <col min="4348" max="4350" width="16.8984375" style="23" customWidth="1"/>
    <col min="4351" max="4351" width="12.09765625" style="23" customWidth="1"/>
    <col min="4352" max="4352" width="7.19921875" style="23" bestFit="1" customWidth="1"/>
    <col min="4353" max="4364" width="4" style="23" customWidth="1"/>
    <col min="4365" max="4602" width="6.3984375" style="23"/>
    <col min="4603" max="4603" width="4" style="23" customWidth="1"/>
    <col min="4604" max="4606" width="16.8984375" style="23" customWidth="1"/>
    <col min="4607" max="4607" width="12.09765625" style="23" customWidth="1"/>
    <col min="4608" max="4608" width="7.19921875" style="23" bestFit="1" customWidth="1"/>
    <col min="4609" max="4620" width="4" style="23" customWidth="1"/>
    <col min="4621" max="4858" width="6.3984375" style="23"/>
    <col min="4859" max="4859" width="4" style="23" customWidth="1"/>
    <col min="4860" max="4862" width="16.8984375" style="23" customWidth="1"/>
    <col min="4863" max="4863" width="12.09765625" style="23" customWidth="1"/>
    <col min="4864" max="4864" width="7.19921875" style="23" bestFit="1" customWidth="1"/>
    <col min="4865" max="4876" width="4" style="23" customWidth="1"/>
    <col min="4877" max="5114" width="8.796875" style="23"/>
    <col min="5115" max="5115" width="4" style="23" customWidth="1"/>
    <col min="5116" max="5118" width="16.8984375" style="23" customWidth="1"/>
    <col min="5119" max="5119" width="12.09765625" style="23" customWidth="1"/>
    <col min="5120" max="5120" width="7.19921875" style="23" bestFit="1" customWidth="1"/>
    <col min="5121" max="5132" width="4" style="23" customWidth="1"/>
    <col min="5133" max="5370" width="6.3984375" style="23"/>
    <col min="5371" max="5371" width="4" style="23" customWidth="1"/>
    <col min="5372" max="5374" width="16.8984375" style="23" customWidth="1"/>
    <col min="5375" max="5375" width="12.09765625" style="23" customWidth="1"/>
    <col min="5376" max="5376" width="7.19921875" style="23" bestFit="1" customWidth="1"/>
    <col min="5377" max="5388" width="4" style="23" customWidth="1"/>
    <col min="5389" max="5626" width="6.3984375" style="23"/>
    <col min="5627" max="5627" width="4" style="23" customWidth="1"/>
    <col min="5628" max="5630" width="16.8984375" style="23" customWidth="1"/>
    <col min="5631" max="5631" width="12.09765625" style="23" customWidth="1"/>
    <col min="5632" max="5632" width="7.19921875" style="23" bestFit="1" customWidth="1"/>
    <col min="5633" max="5644" width="4" style="23" customWidth="1"/>
    <col min="5645" max="5882" width="6.3984375" style="23"/>
    <col min="5883" max="5883" width="4" style="23" customWidth="1"/>
    <col min="5884" max="5886" width="16.8984375" style="23" customWidth="1"/>
    <col min="5887" max="5887" width="12.09765625" style="23" customWidth="1"/>
    <col min="5888" max="5888" width="7.19921875" style="23" bestFit="1" customWidth="1"/>
    <col min="5889" max="5900" width="4" style="23" customWidth="1"/>
    <col min="5901" max="6138" width="8.796875" style="23"/>
    <col min="6139" max="6139" width="4" style="23" customWidth="1"/>
    <col min="6140" max="6142" width="16.8984375" style="23" customWidth="1"/>
    <col min="6143" max="6143" width="12.09765625" style="23" customWidth="1"/>
    <col min="6144" max="6144" width="7.19921875" style="23" bestFit="1" customWidth="1"/>
    <col min="6145" max="6156" width="4" style="23" customWidth="1"/>
    <col min="6157" max="6394" width="6.3984375" style="23"/>
    <col min="6395" max="6395" width="4" style="23" customWidth="1"/>
    <col min="6396" max="6398" width="16.8984375" style="23" customWidth="1"/>
    <col min="6399" max="6399" width="12.09765625" style="23" customWidth="1"/>
    <col min="6400" max="6400" width="7.19921875" style="23" bestFit="1" customWidth="1"/>
    <col min="6401" max="6412" width="4" style="23" customWidth="1"/>
    <col min="6413" max="6650" width="6.3984375" style="23"/>
    <col min="6651" max="6651" width="4" style="23" customWidth="1"/>
    <col min="6652" max="6654" width="16.8984375" style="23" customWidth="1"/>
    <col min="6655" max="6655" width="12.09765625" style="23" customWidth="1"/>
    <col min="6656" max="6656" width="7.19921875" style="23" bestFit="1" customWidth="1"/>
    <col min="6657" max="6668" width="4" style="23" customWidth="1"/>
    <col min="6669" max="6906" width="6.3984375" style="23"/>
    <col min="6907" max="6907" width="4" style="23" customWidth="1"/>
    <col min="6908" max="6910" width="16.8984375" style="23" customWidth="1"/>
    <col min="6911" max="6911" width="12.09765625" style="23" customWidth="1"/>
    <col min="6912" max="6912" width="7.19921875" style="23" bestFit="1" customWidth="1"/>
    <col min="6913" max="6924" width="4" style="23" customWidth="1"/>
    <col min="6925" max="7162" width="8.796875" style="23"/>
    <col min="7163" max="7163" width="4" style="23" customWidth="1"/>
    <col min="7164" max="7166" width="16.8984375" style="23" customWidth="1"/>
    <col min="7167" max="7167" width="12.09765625" style="23" customWidth="1"/>
    <col min="7168" max="7168" width="7.19921875" style="23" bestFit="1" customWidth="1"/>
    <col min="7169" max="7180" width="4" style="23" customWidth="1"/>
    <col min="7181" max="7418" width="6.3984375" style="23"/>
    <col min="7419" max="7419" width="4" style="23" customWidth="1"/>
    <col min="7420" max="7422" width="16.8984375" style="23" customWidth="1"/>
    <col min="7423" max="7423" width="12.09765625" style="23" customWidth="1"/>
    <col min="7424" max="7424" width="7.19921875" style="23" bestFit="1" customWidth="1"/>
    <col min="7425" max="7436" width="4" style="23" customWidth="1"/>
    <col min="7437" max="7674" width="6.3984375" style="23"/>
    <col min="7675" max="7675" width="4" style="23" customWidth="1"/>
    <col min="7676" max="7678" width="16.8984375" style="23" customWidth="1"/>
    <col min="7679" max="7679" width="12.09765625" style="23" customWidth="1"/>
    <col min="7680" max="7680" width="7.19921875" style="23" bestFit="1" customWidth="1"/>
    <col min="7681" max="7692" width="4" style="23" customWidth="1"/>
    <col min="7693" max="7930" width="6.3984375" style="23"/>
    <col min="7931" max="7931" width="4" style="23" customWidth="1"/>
    <col min="7932" max="7934" width="16.8984375" style="23" customWidth="1"/>
    <col min="7935" max="7935" width="12.09765625" style="23" customWidth="1"/>
    <col min="7936" max="7936" width="7.19921875" style="23" bestFit="1" customWidth="1"/>
    <col min="7937" max="7948" width="4" style="23" customWidth="1"/>
    <col min="7949" max="8186" width="8.796875" style="23"/>
    <col min="8187" max="8187" width="4" style="23" customWidth="1"/>
    <col min="8188" max="8190" width="16.8984375" style="23" customWidth="1"/>
    <col min="8191" max="8191" width="12.09765625" style="23" customWidth="1"/>
    <col min="8192" max="8192" width="7.19921875" style="23" bestFit="1" customWidth="1"/>
    <col min="8193" max="8204" width="4" style="23" customWidth="1"/>
    <col min="8205" max="8442" width="6.3984375" style="23"/>
    <col min="8443" max="8443" width="4" style="23" customWidth="1"/>
    <col min="8444" max="8446" width="16.8984375" style="23" customWidth="1"/>
    <col min="8447" max="8447" width="12.09765625" style="23" customWidth="1"/>
    <col min="8448" max="8448" width="7.19921875" style="23" bestFit="1" customWidth="1"/>
    <col min="8449" max="8460" width="4" style="23" customWidth="1"/>
    <col min="8461" max="8698" width="6.3984375" style="23"/>
    <col min="8699" max="8699" width="4" style="23" customWidth="1"/>
    <col min="8700" max="8702" width="16.8984375" style="23" customWidth="1"/>
    <col min="8703" max="8703" width="12.09765625" style="23" customWidth="1"/>
    <col min="8704" max="8704" width="7.19921875" style="23" bestFit="1" customWidth="1"/>
    <col min="8705" max="8716" width="4" style="23" customWidth="1"/>
    <col min="8717" max="8954" width="6.3984375" style="23"/>
    <col min="8955" max="8955" width="4" style="23" customWidth="1"/>
    <col min="8956" max="8958" width="16.8984375" style="23" customWidth="1"/>
    <col min="8959" max="8959" width="12.09765625" style="23" customWidth="1"/>
    <col min="8960" max="8960" width="7.19921875" style="23" bestFit="1" customWidth="1"/>
    <col min="8961" max="8972" width="4" style="23" customWidth="1"/>
    <col min="8973" max="9210" width="8.796875" style="23"/>
    <col min="9211" max="9211" width="4" style="23" customWidth="1"/>
    <col min="9212" max="9214" width="16.8984375" style="23" customWidth="1"/>
    <col min="9215" max="9215" width="12.09765625" style="23" customWidth="1"/>
    <col min="9216" max="9216" width="7.19921875" style="23" bestFit="1" customWidth="1"/>
    <col min="9217" max="9228" width="4" style="23" customWidth="1"/>
    <col min="9229" max="9466" width="6.3984375" style="23"/>
    <col min="9467" max="9467" width="4" style="23" customWidth="1"/>
    <col min="9468" max="9470" width="16.8984375" style="23" customWidth="1"/>
    <col min="9471" max="9471" width="12.09765625" style="23" customWidth="1"/>
    <col min="9472" max="9472" width="7.19921875" style="23" bestFit="1" customWidth="1"/>
    <col min="9473" max="9484" width="4" style="23" customWidth="1"/>
    <col min="9485" max="9722" width="6.3984375" style="23"/>
    <col min="9723" max="9723" width="4" style="23" customWidth="1"/>
    <col min="9724" max="9726" width="16.8984375" style="23" customWidth="1"/>
    <col min="9727" max="9727" width="12.09765625" style="23" customWidth="1"/>
    <col min="9728" max="9728" width="7.19921875" style="23" bestFit="1" customWidth="1"/>
    <col min="9729" max="9740" width="4" style="23" customWidth="1"/>
    <col min="9741" max="9978" width="6.3984375" style="23"/>
    <col min="9979" max="9979" width="4" style="23" customWidth="1"/>
    <col min="9980" max="9982" width="16.8984375" style="23" customWidth="1"/>
    <col min="9983" max="9983" width="12.09765625" style="23" customWidth="1"/>
    <col min="9984" max="9984" width="7.19921875" style="23" bestFit="1" customWidth="1"/>
    <col min="9985" max="9996" width="4" style="23" customWidth="1"/>
    <col min="9997" max="10234" width="8.796875" style="23"/>
    <col min="10235" max="10235" width="4" style="23" customWidth="1"/>
    <col min="10236" max="10238" width="16.8984375" style="23" customWidth="1"/>
    <col min="10239" max="10239" width="12.09765625" style="23" customWidth="1"/>
    <col min="10240" max="10240" width="7.19921875" style="23" bestFit="1" customWidth="1"/>
    <col min="10241" max="10252" width="4" style="23" customWidth="1"/>
    <col min="10253" max="10490" width="6.3984375" style="23"/>
    <col min="10491" max="10491" width="4" style="23" customWidth="1"/>
    <col min="10492" max="10494" width="16.8984375" style="23" customWidth="1"/>
    <col min="10495" max="10495" width="12.09765625" style="23" customWidth="1"/>
    <col min="10496" max="10496" width="7.19921875" style="23" bestFit="1" customWidth="1"/>
    <col min="10497" max="10508" width="4" style="23" customWidth="1"/>
    <col min="10509" max="10746" width="6.3984375" style="23"/>
    <col min="10747" max="10747" width="4" style="23" customWidth="1"/>
    <col min="10748" max="10750" width="16.8984375" style="23" customWidth="1"/>
    <col min="10751" max="10751" width="12.09765625" style="23" customWidth="1"/>
    <col min="10752" max="10752" width="7.19921875" style="23" bestFit="1" customWidth="1"/>
    <col min="10753" max="10764" width="4" style="23" customWidth="1"/>
    <col min="10765" max="11002" width="6.3984375" style="23"/>
    <col min="11003" max="11003" width="4" style="23" customWidth="1"/>
    <col min="11004" max="11006" width="16.8984375" style="23" customWidth="1"/>
    <col min="11007" max="11007" width="12.09765625" style="23" customWidth="1"/>
    <col min="11008" max="11008" width="7.19921875" style="23" bestFit="1" customWidth="1"/>
    <col min="11009" max="11020" width="4" style="23" customWidth="1"/>
    <col min="11021" max="11258" width="8.796875" style="23"/>
    <col min="11259" max="11259" width="4" style="23" customWidth="1"/>
    <col min="11260" max="11262" width="16.8984375" style="23" customWidth="1"/>
    <col min="11263" max="11263" width="12.09765625" style="23" customWidth="1"/>
    <col min="11264" max="11264" width="7.19921875" style="23" bestFit="1" customWidth="1"/>
    <col min="11265" max="11276" width="4" style="23" customWidth="1"/>
    <col min="11277" max="11514" width="6.3984375" style="23"/>
    <col min="11515" max="11515" width="4" style="23" customWidth="1"/>
    <col min="11516" max="11518" width="16.8984375" style="23" customWidth="1"/>
    <col min="11519" max="11519" width="12.09765625" style="23" customWidth="1"/>
    <col min="11520" max="11520" width="7.19921875" style="23" bestFit="1" customWidth="1"/>
    <col min="11521" max="11532" width="4" style="23" customWidth="1"/>
    <col min="11533" max="11770" width="6.3984375" style="23"/>
    <col min="11771" max="11771" width="4" style="23" customWidth="1"/>
    <col min="11772" max="11774" width="16.8984375" style="23" customWidth="1"/>
    <col min="11775" max="11775" width="12.09765625" style="23" customWidth="1"/>
    <col min="11776" max="11776" width="7.19921875" style="23" bestFit="1" customWidth="1"/>
    <col min="11777" max="11788" width="4" style="23" customWidth="1"/>
    <col min="11789" max="12026" width="6.3984375" style="23"/>
    <col min="12027" max="12027" width="4" style="23" customWidth="1"/>
    <col min="12028" max="12030" width="16.8984375" style="23" customWidth="1"/>
    <col min="12031" max="12031" width="12.09765625" style="23" customWidth="1"/>
    <col min="12032" max="12032" width="7.19921875" style="23" bestFit="1" customWidth="1"/>
    <col min="12033" max="12044" width="4" style="23" customWidth="1"/>
    <col min="12045" max="12282" width="8.796875" style="23"/>
    <col min="12283" max="12283" width="4" style="23" customWidth="1"/>
    <col min="12284" max="12286" width="16.8984375" style="23" customWidth="1"/>
    <col min="12287" max="12287" width="12.09765625" style="23" customWidth="1"/>
    <col min="12288" max="12288" width="7.19921875" style="23" bestFit="1" customWidth="1"/>
    <col min="12289" max="12300" width="4" style="23" customWidth="1"/>
    <col min="12301" max="12538" width="6.3984375" style="23"/>
    <col min="12539" max="12539" width="4" style="23" customWidth="1"/>
    <col min="12540" max="12542" width="16.8984375" style="23" customWidth="1"/>
    <col min="12543" max="12543" width="12.09765625" style="23" customWidth="1"/>
    <col min="12544" max="12544" width="7.19921875" style="23" bestFit="1" customWidth="1"/>
    <col min="12545" max="12556" width="4" style="23" customWidth="1"/>
    <col min="12557" max="12794" width="6.3984375" style="23"/>
    <col min="12795" max="12795" width="4" style="23" customWidth="1"/>
    <col min="12796" max="12798" width="16.8984375" style="23" customWidth="1"/>
    <col min="12799" max="12799" width="12.09765625" style="23" customWidth="1"/>
    <col min="12800" max="12800" width="7.19921875" style="23" bestFit="1" customWidth="1"/>
    <col min="12801" max="12812" width="4" style="23" customWidth="1"/>
    <col min="12813" max="13050" width="6.3984375" style="23"/>
    <col min="13051" max="13051" width="4" style="23" customWidth="1"/>
    <col min="13052" max="13054" width="16.8984375" style="23" customWidth="1"/>
    <col min="13055" max="13055" width="12.09765625" style="23" customWidth="1"/>
    <col min="13056" max="13056" width="7.19921875" style="23" bestFit="1" customWidth="1"/>
    <col min="13057" max="13068" width="4" style="23" customWidth="1"/>
    <col min="13069" max="13306" width="8.796875" style="23"/>
    <col min="13307" max="13307" width="4" style="23" customWidth="1"/>
    <col min="13308" max="13310" width="16.8984375" style="23" customWidth="1"/>
    <col min="13311" max="13311" width="12.09765625" style="23" customWidth="1"/>
    <col min="13312" max="13312" width="7.19921875" style="23" bestFit="1" customWidth="1"/>
    <col min="13313" max="13324" width="4" style="23" customWidth="1"/>
    <col min="13325" max="13562" width="6.3984375" style="23"/>
    <col min="13563" max="13563" width="4" style="23" customWidth="1"/>
    <col min="13564" max="13566" width="16.8984375" style="23" customWidth="1"/>
    <col min="13567" max="13567" width="12.09765625" style="23" customWidth="1"/>
    <col min="13568" max="13568" width="7.19921875" style="23" bestFit="1" customWidth="1"/>
    <col min="13569" max="13580" width="4" style="23" customWidth="1"/>
    <col min="13581" max="13818" width="6.3984375" style="23"/>
    <col min="13819" max="13819" width="4" style="23" customWidth="1"/>
    <col min="13820" max="13822" width="16.8984375" style="23" customWidth="1"/>
    <col min="13823" max="13823" width="12.09765625" style="23" customWidth="1"/>
    <col min="13824" max="13824" width="7.19921875" style="23" bestFit="1" customWidth="1"/>
    <col min="13825" max="13836" width="4" style="23" customWidth="1"/>
    <col min="13837" max="14074" width="6.3984375" style="23"/>
    <col min="14075" max="14075" width="4" style="23" customWidth="1"/>
    <col min="14076" max="14078" width="16.8984375" style="23" customWidth="1"/>
    <col min="14079" max="14079" width="12.09765625" style="23" customWidth="1"/>
    <col min="14080" max="14080" width="7.19921875" style="23" bestFit="1" customWidth="1"/>
    <col min="14081" max="14092" width="4" style="23" customWidth="1"/>
    <col min="14093" max="14330" width="8.796875" style="23"/>
    <col min="14331" max="14331" width="4" style="23" customWidth="1"/>
    <col min="14332" max="14334" width="16.8984375" style="23" customWidth="1"/>
    <col min="14335" max="14335" width="12.09765625" style="23" customWidth="1"/>
    <col min="14336" max="14336" width="7.19921875" style="23" bestFit="1" customWidth="1"/>
    <col min="14337" max="14348" width="4" style="23" customWidth="1"/>
    <col min="14349" max="14586" width="6.3984375" style="23"/>
    <col min="14587" max="14587" width="4" style="23" customWidth="1"/>
    <col min="14588" max="14590" width="16.8984375" style="23" customWidth="1"/>
    <col min="14591" max="14591" width="12.09765625" style="23" customWidth="1"/>
    <col min="14592" max="14592" width="7.19921875" style="23" bestFit="1" customWidth="1"/>
    <col min="14593" max="14604" width="4" style="23" customWidth="1"/>
    <col min="14605" max="14842" width="6.3984375" style="23"/>
    <col min="14843" max="14843" width="4" style="23" customWidth="1"/>
    <col min="14844" max="14846" width="16.8984375" style="23" customWidth="1"/>
    <col min="14847" max="14847" width="12.09765625" style="23" customWidth="1"/>
    <col min="14848" max="14848" width="7.19921875" style="23" bestFit="1" customWidth="1"/>
    <col min="14849" max="14860" width="4" style="23" customWidth="1"/>
    <col min="14861" max="15098" width="6.3984375" style="23"/>
    <col min="15099" max="15099" width="4" style="23" customWidth="1"/>
    <col min="15100" max="15102" width="16.8984375" style="23" customWidth="1"/>
    <col min="15103" max="15103" width="12.09765625" style="23" customWidth="1"/>
    <col min="15104" max="15104" width="7.19921875" style="23" bestFit="1" customWidth="1"/>
    <col min="15105" max="15116" width="4" style="23" customWidth="1"/>
    <col min="15117" max="15354" width="8.796875" style="23"/>
    <col min="15355" max="15355" width="4" style="23" customWidth="1"/>
    <col min="15356" max="15358" width="16.8984375" style="23" customWidth="1"/>
    <col min="15359" max="15359" width="12.09765625" style="23" customWidth="1"/>
    <col min="15360" max="15360" width="7.19921875" style="23" bestFit="1" customWidth="1"/>
    <col min="15361" max="15372" width="4" style="23" customWidth="1"/>
    <col min="15373" max="15610" width="6.3984375" style="23"/>
    <col min="15611" max="15611" width="4" style="23" customWidth="1"/>
    <col min="15612" max="15614" width="16.8984375" style="23" customWidth="1"/>
    <col min="15615" max="15615" width="12.09765625" style="23" customWidth="1"/>
    <col min="15616" max="15616" width="7.19921875" style="23" bestFit="1" customWidth="1"/>
    <col min="15617" max="15628" width="4" style="23" customWidth="1"/>
    <col min="15629" max="15866" width="6.3984375" style="23"/>
    <col min="15867" max="15867" width="4" style="23" customWidth="1"/>
    <col min="15868" max="15870" width="16.8984375" style="23" customWidth="1"/>
    <col min="15871" max="15871" width="12.09765625" style="23" customWidth="1"/>
    <col min="15872" max="15872" width="7.19921875" style="23" bestFit="1" customWidth="1"/>
    <col min="15873" max="15884" width="4" style="23" customWidth="1"/>
    <col min="15885" max="16122" width="6.3984375" style="23"/>
    <col min="16123" max="16123" width="4" style="23" customWidth="1"/>
    <col min="16124" max="16126" width="16.8984375" style="23" customWidth="1"/>
    <col min="16127" max="16127" width="12.09765625" style="23" customWidth="1"/>
    <col min="16128" max="16128" width="7.19921875" style="23" bestFit="1" customWidth="1"/>
    <col min="16129" max="16140" width="4" style="23" customWidth="1"/>
    <col min="16141" max="16384" width="8.796875" style="23"/>
  </cols>
  <sheetData>
    <row r="1" spans="2:7" ht="18.75" customHeight="1"/>
    <row r="2" spans="2:7" ht="37.5" customHeight="1">
      <c r="B2" s="54" t="str">
        <f>Home!$C$4</f>
        <v>Vaste reiskosten- en thuiswerkvergoeding 2022</v>
      </c>
      <c r="C2" s="54"/>
      <c r="D2" s="54"/>
      <c r="E2" s="54"/>
      <c r="F2" s="54"/>
    </row>
    <row r="3" spans="2:7" ht="18.75" customHeight="1"/>
    <row r="4" spans="2:7" ht="18.75" customHeight="1">
      <c r="D4" s="26"/>
      <c r="E4" s="1"/>
      <c r="F4" s="27"/>
    </row>
    <row r="5" spans="2:7" ht="18.75" customHeight="1">
      <c r="D5" s="26"/>
      <c r="E5" s="22"/>
      <c r="F5" s="27"/>
    </row>
    <row r="6" spans="2:7" ht="18.75" customHeight="1">
      <c r="C6" s="26" t="s">
        <v>7</v>
      </c>
      <c r="E6" s="18"/>
    </row>
    <row r="7" spans="2:7" ht="18.75" customHeight="1">
      <c r="C7" s="28"/>
      <c r="E7" s="19"/>
    </row>
    <row r="8" spans="2:7" ht="18.75" customHeight="1">
      <c r="C8" s="26" t="s">
        <v>9</v>
      </c>
      <c r="E8" s="18"/>
      <c r="G8" s="29"/>
    </row>
    <row r="9" spans="2:7" ht="18.75" customHeight="1">
      <c r="C9" s="26" t="s">
        <v>0</v>
      </c>
      <c r="E9" s="18"/>
      <c r="F9" s="24" t="s">
        <v>2</v>
      </c>
      <c r="G9" s="30"/>
    </row>
    <row r="10" spans="2:7" ht="18.75" hidden="1" customHeight="1">
      <c r="C10" s="26" t="str">
        <f>IF(E9&gt;75,"Totaal afgelegde reisafstand (tbv naculcalatie)","")</f>
        <v/>
      </c>
      <c r="E10" s="20"/>
      <c r="F10" s="24" t="s">
        <v>2</v>
      </c>
    </row>
    <row r="11" spans="2:7" ht="18.75" customHeight="1">
      <c r="C11" s="26"/>
      <c r="E11" s="21"/>
    </row>
    <row r="12" spans="2:7" ht="18.75" customHeight="1">
      <c r="C12" s="31" t="s">
        <v>10</v>
      </c>
      <c r="E12" s="32"/>
    </row>
    <row r="13" spans="2:7" ht="11.25" customHeight="1">
      <c r="C13" s="26"/>
      <c r="E13" s="32"/>
    </row>
    <row r="14" spans="2:7" ht="18.75" customHeight="1">
      <c r="C14" s="26" t="s">
        <v>12</v>
      </c>
      <c r="E14" s="43">
        <f>ROUNDUP((E8/5)*214,0)</f>
        <v>0</v>
      </c>
    </row>
    <row r="15" spans="2:7" ht="18.75" customHeight="1">
      <c r="C15" s="26" t="s">
        <v>1</v>
      </c>
      <c r="E15" s="42">
        <f>E14*E9*2</f>
        <v>0</v>
      </c>
    </row>
    <row r="16" spans="2:7" ht="18.75" customHeight="1">
      <c r="C16" s="26" t="s">
        <v>15</v>
      </c>
      <c r="E16" s="33">
        <f>E15*0.19</f>
        <v>0</v>
      </c>
      <c r="F16" s="24" t="s">
        <v>3</v>
      </c>
    </row>
    <row r="17" spans="2:7" ht="18.75" customHeight="1">
      <c r="C17" s="26"/>
      <c r="E17" s="41"/>
    </row>
    <row r="18" spans="2:7" ht="18.75" customHeight="1">
      <c r="C18" s="35" t="s">
        <v>16</v>
      </c>
      <c r="E18" s="34"/>
    </row>
    <row r="19" spans="2:7" ht="11.25" customHeight="1">
      <c r="C19" s="26"/>
      <c r="E19" s="34"/>
    </row>
    <row r="20" spans="2:7" ht="18.75" customHeight="1">
      <c r="C20" s="26" t="s">
        <v>11</v>
      </c>
      <c r="E20" s="43">
        <f>ROUNDUP((E6/5)*214,0)</f>
        <v>0</v>
      </c>
    </row>
    <row r="21" spans="2:7" ht="18.75" customHeight="1">
      <c r="C21" s="26" t="s">
        <v>16</v>
      </c>
      <c r="E21" s="33">
        <f>E20*2</f>
        <v>0</v>
      </c>
      <c r="F21" s="24" t="s">
        <v>3</v>
      </c>
    </row>
    <row r="22" spans="2:7" ht="18.75" customHeight="1">
      <c r="C22" s="26"/>
      <c r="E22" s="41"/>
    </row>
    <row r="23" spans="2:7" ht="18.75" customHeight="1">
      <c r="C23" s="31" t="s">
        <v>13</v>
      </c>
      <c r="E23" s="34"/>
    </row>
    <row r="24" spans="2:7" ht="11.25" customHeight="1">
      <c r="C24" s="26"/>
      <c r="E24" s="34"/>
    </row>
    <row r="25" spans="2:7" ht="18.75" customHeight="1">
      <c r="C25" s="26" t="s">
        <v>17</v>
      </c>
      <c r="E25" s="33">
        <f>E16+E21</f>
        <v>0</v>
      </c>
      <c r="F25" s="24" t="s">
        <v>3</v>
      </c>
      <c r="G25" s="30"/>
    </row>
    <row r="26" spans="2:7" ht="18.75" customHeight="1">
      <c r="B26" s="36"/>
      <c r="E26" s="33">
        <f>E25/12</f>
        <v>0</v>
      </c>
      <c r="F26" s="24" t="s">
        <v>4</v>
      </c>
    </row>
    <row r="27" spans="2:7" ht="18.75" customHeight="1">
      <c r="B27" s="36"/>
      <c r="E27" s="33">
        <f>E25/52</f>
        <v>0</v>
      </c>
      <c r="F27" s="24" t="s">
        <v>5</v>
      </c>
    </row>
    <row r="28" spans="2:7" ht="15.95" hidden="1" customHeight="1">
      <c r="B28" s="37"/>
      <c r="C28" s="37"/>
      <c r="D28" s="38" t="str">
        <f>IF(E9&gt;75,"Maximale vergoeding op basis van nacalculatie","")</f>
        <v/>
      </c>
      <c r="E28" s="39" t="str">
        <f>IF(E9&gt;75,E10*0.19,"")</f>
        <v/>
      </c>
    </row>
  </sheetData>
  <sheetProtection sheet="1" objects="1" scenarios="1"/>
  <mergeCells count="1">
    <mergeCell ref="B2:F2"/>
  </mergeCells>
  <conditionalFormatting sqref="E10:F10">
    <cfRule type="expression" dxfId="1" priority="2">
      <formula>$E$9&lt;76</formula>
    </cfRule>
  </conditionalFormatting>
  <conditionalFormatting sqref="C28:E28">
    <cfRule type="expression" dxfId="0" priority="1" stopIfTrue="1">
      <formula>$E$9&gt;75</formula>
    </cfRule>
  </conditionalFormatting>
  <dataValidations count="1">
    <dataValidation type="whole" allowBlank="1" showInputMessage="1" showErrorMessage="1" sqref="E6:E8 IU6:IU8 SQ6:SQ8 ACM6:ACM8 AMI6:AMI8 AWE6:AWE8 BGA6:BGA8 BPW6:BPW8 BZS6:BZS8 CJO6:CJO8 CTK6:CTK8 DDG6:DDG8 DNC6:DNC8 DWY6:DWY8 EGU6:EGU8 EQQ6:EQQ8 FAM6:FAM8 FKI6:FKI8 FUE6:FUE8 GEA6:GEA8 GNW6:GNW8 GXS6:GXS8 HHO6:HHO8 HRK6:HRK8 IBG6:IBG8 ILC6:ILC8 IUY6:IUY8 JEU6:JEU8 JOQ6:JOQ8 JYM6:JYM8 KII6:KII8 KSE6:KSE8 LCA6:LCA8 LLW6:LLW8 LVS6:LVS8 MFO6:MFO8 MPK6:MPK8 MZG6:MZG8 NJC6:NJC8 NSY6:NSY8 OCU6:OCU8 OMQ6:OMQ8 OWM6:OWM8 PGI6:PGI8 PQE6:PQE8 QAA6:QAA8 QJW6:QJW8 QTS6:QTS8 RDO6:RDO8 RNK6:RNK8 RXG6:RXG8 SHC6:SHC8 SQY6:SQY8 TAU6:TAU8 TKQ6:TKQ8 TUM6:TUM8 UEI6:UEI8 UOE6:UOE8 UYA6:UYA8 VHW6:VHW8 VRS6:VRS8 WBO6:WBO8 WLK6:WLK8 WVG6:WVG8 E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E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E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E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E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E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E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E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E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E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E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E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E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E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E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xr:uid="{00000000-0002-0000-0100-000000000000}">
      <formula1>0</formula1>
      <formula2>7</formula2>
    </dataValidation>
  </dataValidations>
  <pageMargins left="0.78740157480314965" right="0.78740157480314965" top="0.78740157480314965" bottom="0.78740157480314965"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C4C5D01E5C664AAC2D0A315E8AD40F" ma:contentTypeVersion="9" ma:contentTypeDescription="Crée un document." ma:contentTypeScope="" ma:versionID="f77e6d2ff848a1a4e5afd22c7b235416">
  <xsd:schema xmlns:xsd="http://www.w3.org/2001/XMLSchema" xmlns:xs="http://www.w3.org/2001/XMLSchema" xmlns:p="http://schemas.microsoft.com/office/2006/metadata/properties" xmlns:ns3="7dc282c0-3e50-4656-9732-bac76869c95e" targetNamespace="http://schemas.microsoft.com/office/2006/metadata/properties" ma:root="true" ma:fieldsID="e0607bba983c0f474041529941cddb0a" ns3:_="">
    <xsd:import namespace="7dc282c0-3e50-4656-9732-bac76869c95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282c0-3e50-4656-9732-bac76869c9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BFE618-55AF-490D-99B2-7923C54B4EEF}">
  <ds:schemaRefs>
    <ds:schemaRef ds:uri="http://schemas.microsoft.com/sharepoint/v3/contenttype/forms"/>
  </ds:schemaRefs>
</ds:datastoreItem>
</file>

<file path=customXml/itemProps2.xml><?xml version="1.0" encoding="utf-8"?>
<ds:datastoreItem xmlns:ds="http://schemas.openxmlformats.org/officeDocument/2006/customXml" ds:itemID="{CBA07FF8-BEF8-4258-A815-8FB389C19F52}">
  <ds:schemaRef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7dc282c0-3e50-4656-9732-bac76869c95e"/>
  </ds:schemaRefs>
</ds:datastoreItem>
</file>

<file path=customXml/itemProps3.xml><?xml version="1.0" encoding="utf-8"?>
<ds:datastoreItem xmlns:ds="http://schemas.openxmlformats.org/officeDocument/2006/customXml" ds:itemID="{7EB56E3F-0D7E-446B-A89E-AEBB10F8A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282c0-3e50-4656-9732-bac76869c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Home</vt:lpstr>
      <vt:lpstr>1</vt:lpstr>
      <vt:lpstr>'1'!Afdrukbereik</vt:lpstr>
      <vt:lpstr>Home!Afdrukbereik</vt:lpstr>
      <vt:lpstr>'1'!Afdruktitels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2011-05-20T08:53:20Z</cp:lastPrinted>
  <dcterms:created xsi:type="dcterms:W3CDTF">2006-09-16T00:00:00Z</dcterms:created>
  <dcterms:modified xsi:type="dcterms:W3CDTF">2022-03-07T11:54:01Z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0x010100E8C4C5D01E5C664AAC2D0A315E8AD40F</vt:lpwstr>
  </property>
</Properties>
</file>