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xr:revisionPtr revIDLastSave="357" documentId="13_ncr:1_{0CB8BA53-DA62-4A7D-9723-7B57C261D97F}" xr6:coauthVersionLast="41" xr6:coauthVersionMax="45" xr10:uidLastSave="{E8B36E76-9C5D-4FD1-8938-7CC38E7652D7}"/>
  <bookViews>
    <workbookView showSheetTabs="0" xWindow="-103" yWindow="-103" windowWidth="16663" windowHeight="9463" xr2:uid="{00000000-000D-0000-FFFF-FFFF00000000}"/>
  </bookViews>
  <sheets>
    <sheet name="Home" sheetId="7" r:id="rId1"/>
    <sheet name="2012" sheetId="8" r:id="rId2"/>
    <sheet name="2013" sheetId="2" r:id="rId3"/>
    <sheet name="2014" sheetId="9" r:id="rId4"/>
    <sheet name="2015" sheetId="10" r:id="rId5"/>
    <sheet name="2016" sheetId="12" r:id="rId6"/>
    <sheet name="2017" sheetId="14" r:id="rId7"/>
    <sheet name="2018" sheetId="15" r:id="rId8"/>
    <sheet name="2019" sheetId="16" r:id="rId9"/>
    <sheet name="2020" sheetId="18" r:id="rId10"/>
  </sheets>
  <definedNames>
    <definedName name="_xlnm.Print_Area" localSheetId="1">'2012'!$B$2:$E$17</definedName>
    <definedName name="_xlnm.Print_Area" localSheetId="2">'2013'!$B$2:$E$17</definedName>
    <definedName name="_xlnm.Print_Area" localSheetId="3">'2014'!$B$2:$E$17</definedName>
    <definedName name="_xlnm.Print_Area" localSheetId="4">'2015'!$B$2:$E$17</definedName>
    <definedName name="_xlnm.Print_Area" localSheetId="5">'2016'!$B$2:$E$16</definedName>
    <definedName name="_xlnm.Print_Area" localSheetId="6">'2017'!$B$2:$E$16</definedName>
    <definedName name="_xlnm.Print_Area" localSheetId="7">'2018'!$B$2:$E$16</definedName>
    <definedName name="_xlnm.Print_Area" localSheetId="8">'2019'!$B$2:$E$16</definedName>
    <definedName name="_xlnm.Print_Area" localSheetId="9">'2020'!$B$2:$E$16</definedName>
    <definedName name="_xlnm.Print_Area" localSheetId="0">Home!$C$3:$R$21</definedName>
    <definedName name="_xlnm.Print_Titles" localSheetId="1">'2012'!$2:$3</definedName>
    <definedName name="_xlnm.Print_Titles" localSheetId="2">'2013'!$2:$3</definedName>
    <definedName name="_xlnm.Print_Titles" localSheetId="3">'2014'!$2:$3</definedName>
    <definedName name="_xlnm.Print_Titles" localSheetId="4">'2015'!$2:$3</definedName>
    <definedName name="_xlnm.Print_Titles" localSheetId="5">'2016'!$2:$3</definedName>
    <definedName name="_xlnm.Print_Titles" localSheetId="6">'2017'!$2:$3</definedName>
    <definedName name="_xlnm.Print_Titles" localSheetId="7">'2018'!$2:$3</definedName>
    <definedName name="_xlnm.Print_Titles" localSheetId="8">'2019'!$2:$3</definedName>
    <definedName name="_xlnm.Print_Titles" localSheetId="9">'2020'!$2:$3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18" l="1"/>
  <c r="E14" i="18" s="1"/>
  <c r="D11" i="18"/>
  <c r="E11" i="18" s="1"/>
  <c r="E15" i="18" l="1"/>
  <c r="E13" i="16"/>
  <c r="E14" i="16" s="1"/>
  <c r="D11" i="16"/>
  <c r="E11" i="16" s="1"/>
  <c r="E15" i="16" s="1"/>
  <c r="E13" i="15" l="1"/>
  <c r="E14" i="15" s="1"/>
  <c r="D11" i="15"/>
  <c r="E11" i="15" s="1"/>
  <c r="E13" i="14"/>
  <c r="E14" i="14" s="1"/>
  <c r="D11" i="14"/>
  <c r="E11" i="14" s="1"/>
  <c r="D12" i="8"/>
  <c r="E12" i="8"/>
  <c r="D12" i="9"/>
  <c r="E12" i="9" s="1"/>
  <c r="E16" i="9" s="1"/>
  <c r="D12" i="2"/>
  <c r="E12" i="2" s="1"/>
  <c r="D12" i="10"/>
  <c r="E12" i="10" s="1"/>
  <c r="D11" i="12"/>
  <c r="E11" i="12" s="1"/>
  <c r="E13" i="12"/>
  <c r="E14" i="12" s="1"/>
  <c r="E14" i="10"/>
  <c r="E15" i="10" s="1"/>
  <c r="E14" i="9"/>
  <c r="E15" i="9"/>
  <c r="E14" i="8"/>
  <c r="E15" i="8" s="1"/>
  <c r="E16" i="8" s="1"/>
  <c r="E14" i="2"/>
  <c r="E15" i="2"/>
  <c r="E15" i="15" l="1"/>
  <c r="E16" i="2"/>
  <c r="E15" i="12"/>
  <c r="E16" i="10"/>
  <c r="E1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P19" authorId="0" shapeId="0" xr:uid="{00000000-0006-0000-0000-000001000000}">
      <text>
        <r>
          <rPr>
            <b/>
            <sz val="8"/>
            <color indexed="45"/>
            <rFont val="Tahoma"/>
            <family val="2"/>
          </rPr>
          <t>© Indicator - Niets uit dit rekenmodel mag worden verveelvoudigd, opgeslagen in een geautomatiseerd gegevensbestand of openbaar worden gemaakt in enige vorm of op enige wijze, hetzij elektronisch, mechanisch, door fotokopieën, opnamen of op enige andere manier, zonder voorafgaande schriftelijke toestemming van de uitgever.</t>
        </r>
      </text>
    </comment>
    <comment ref="P20" authorId="0" shapeId="0" xr:uid="{00000000-0006-0000-0000-000002000000}">
      <text>
        <r>
          <rPr>
            <b/>
            <sz val="8"/>
            <color indexed="45"/>
            <rFont val="Tahoma"/>
            <family val="2"/>
          </rPr>
          <t>Indicator - De auteurs, de redactie en de uitgever staan in voor de betrouwbaarheid van dit rekenmodel waarvoor ze echter niet aansprakelijk kunnen worden gesteld.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9" authorId="0" shapeId="0" xr:uid="{E256D761-93F0-49A3-B294-B6531BC7584F}">
      <text>
        <r>
          <rPr>
            <b/>
            <sz val="8"/>
            <color indexed="9"/>
            <rFont val="Tahoma"/>
            <family val="2"/>
          </rPr>
          <t>Als de aanslag klopt met de ingediende belastingaangifte, eindigt de periode waarover rente in rekening wordt gebracht 19 weken nadat de fiscus de aangifte heeft ontvangen.</t>
        </r>
      </text>
    </comment>
    <comment ref="G10" authorId="0" shapeId="0" xr:uid="{96D63947-026A-4AA1-83BC-EFC3BE6A6B01}">
      <text>
        <r>
          <rPr>
            <b/>
            <sz val="8"/>
            <color indexed="45"/>
            <rFont val="Tahoma"/>
            <family val="2"/>
          </rPr>
          <t>Percentages (behalve voor  inkomstenbelasting en vennootschapsbelasting)
Vanaf 1-10-2020: 4,00%
1-06-2020 tot 1-10-2020: 0,01%
1-04-2014 tot 1-06-2020: 4,00%
1-07-2012 tot 1-04-2014: 3,00%
1-01-2012 tot 1-07-2012: 4,00%
Percentages voor  inkomstenbelasting
Vanaf 1-10-2020: 4,00%
1-07-2020 tot 1-10-2020: 0,01%
1-04-2014 tot 1-07-2020: 4,00%
1-07-2012 tot 1-04-2014: 3,00%
1-01-2012 tot 1-07-2012: 4,00%
Percentages vennootschapsbelasting
1-10-2020 tot 1-01-2022: 4,00%
1-06-2020 tot 1-10-2020: 0,01%
1-09-2016 tot 1-06-2020: 8,00%
1-03-2015 tot 1-09-2016: 8,05%
1-09-2014 tot 1-03-2015: 8,15%
1-04-2014 tot 1-09-2014: 8,25%
1-07-2012 tot 1-04-2014: 3,00%
1-01-2012 tot 1-07-2012: 4,00%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9" authorId="0" shapeId="0" xr:uid="{00000000-0006-0000-0100-000001000000}">
      <text>
        <r>
          <rPr>
            <b/>
            <sz val="8"/>
            <color indexed="9"/>
            <rFont val="Tahoma"/>
            <family val="2"/>
          </rPr>
          <t>Als de aanslag klopt met de ingediende belastingaangifte, eindigt de periode waarover rente in rekening wordt gebracht 19 weken nadat de fiscus de aangifte heeft ontvangen.</t>
        </r>
      </text>
    </comment>
    <comment ref="G11" authorId="0" shapeId="0" xr:uid="{00000000-0006-0000-0100-000002000000}">
      <text>
        <r>
          <rPr>
            <b/>
            <sz val="8"/>
            <color indexed="45"/>
            <rFont val="Tahoma"/>
            <family val="2"/>
          </rPr>
          <t>Percentages (behalve voor vennootschapsbelasting)
1-4-2014 tot 1-7-2016: 4,00%
1-7-2012 tot 1-4-2014: 3,00%
1-1-2012 tot 1-7-2012: 4,00%
Percentages vennootschapsbelasting
1-3-2015 tot 1-9-2016: 8,05%
1-9-2014 tot 1-3-2015: 8,15%
1-4-2014 tot 1-9-2014: 8,25%
1-7-2012 tot 1-4-2014: 3,00%
1-1-2012 tot 1-7-2012: 4,00%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9" authorId="0" shapeId="0" xr:uid="{00000000-0006-0000-0200-000001000000}">
      <text>
        <r>
          <rPr>
            <b/>
            <sz val="8"/>
            <color indexed="9"/>
            <rFont val="Tahoma"/>
            <family val="2"/>
          </rPr>
          <t>Als de aanslag klopt met de ingediende belastingaangifte, eindigt de periode waarover rente in rekening wordt gebracht 19 weken nadat de fiscus de aangifte heeft ontvangen.</t>
        </r>
      </text>
    </comment>
    <comment ref="G11" authorId="0" shapeId="0" xr:uid="{00000000-0006-0000-0200-000002000000}">
      <text>
        <r>
          <rPr>
            <b/>
            <sz val="8"/>
            <color indexed="45"/>
            <rFont val="Tahoma"/>
            <family val="2"/>
          </rPr>
          <t>Percentages (behalve voor vennootschapsbelasting)
1-4-2014 tot 1-7-2016: 4,00%
1-7-2012 tot 1-4-2014: 3,00%
1-1-2012 tot 1-7-2012: 4,00%
Percentages vennootschapsbelasting
1-3-2015 tot 1-9-2016: 8,05%
1-9-2014 tot 1-3-2015: 8,15%
1-4-2014 tot 1-9-2014: 8,25%
1-7-2012 tot 1-4-2014: 3,00%
1-1-2012 tot 1-7-2012: 4,00%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9" authorId="0" shapeId="0" xr:uid="{00000000-0006-0000-0300-000001000000}">
      <text>
        <r>
          <rPr>
            <b/>
            <sz val="8"/>
            <color indexed="9"/>
            <rFont val="Tahoma"/>
            <family val="2"/>
          </rPr>
          <t>Als de aanslag klopt met de ingediende belastingaangifte, eindigt de periode waarover rente in rekening wordt gebracht 19 weken nadat de fiscus de aangifte heeft ontvangen.</t>
        </r>
      </text>
    </comment>
    <comment ref="G11" authorId="0" shapeId="0" xr:uid="{00000000-0006-0000-0300-000002000000}">
      <text>
        <r>
          <rPr>
            <b/>
            <sz val="8"/>
            <color indexed="45"/>
            <rFont val="Tahoma"/>
            <family val="2"/>
          </rPr>
          <t>Percentages (behalve voor vennootschapsbelasting)
1-4-2014 tot 1-7-2016: 4,00%
1-7-2012 tot 1-4-2014: 3,00%
1-1-2012 tot 1-7-2012: 4,00%
Percentages vennootschapsbelasting
1-3-2015 tot 1-9-2016: 8,05%
1-9-2014 tot 1-3-2015: 8,15%
1-4-2014 tot 1-9-2014: 8,25%
1-7-2012 tot 1-4-2014: 3,00%
1-1-2012 tot 1-7-2012: 4,00%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9" authorId="0" shapeId="0" xr:uid="{00000000-0006-0000-0400-000001000000}">
      <text>
        <r>
          <rPr>
            <b/>
            <sz val="8"/>
            <color indexed="9"/>
            <rFont val="Tahoma"/>
            <family val="2"/>
          </rPr>
          <t>Als de aanslag klopt met de ingediende belastingaangifte, eindigt de periode waarover rente in rekening wordt gebracht 19 weken nadat de fiscus de aangifte heeft ontvangen.</t>
        </r>
      </text>
    </comment>
    <comment ref="G10" authorId="0" shapeId="0" xr:uid="{00000000-0006-0000-0400-000002000000}">
      <text>
        <r>
          <rPr>
            <b/>
            <sz val="9"/>
            <color indexed="45"/>
            <rFont val="Tahoma"/>
            <family val="2"/>
          </rPr>
          <t>Percentages (behalve voor vennootschapsbelasting)
1-4-2014 tot 1-7-2016: 4%
1-7-2012 tot 1-4-2014: 3%
1-1-2012 tot 1-7-2012: 4%
Percentages vennootschapsbelasting
1-3-2015 tot 1-9-2016: 8,05%
1-9-2014 tot 1-3-2015: 8,15%
1-4-2014 tot 1-9-2014: 8,25%
1-7-2012 tot 1-4-2014: 3,00%
1-1-2012 tot 1-7-2012: 4,00%</t>
        </r>
      </text>
    </comment>
    <comment ref="G11" authorId="0" shapeId="0" xr:uid="{00000000-0006-0000-0400-000003000000}">
      <text>
        <r>
          <rPr>
            <b/>
            <sz val="8"/>
            <color indexed="45"/>
            <rFont val="Tahoma"/>
            <family val="2"/>
          </rPr>
          <t>Percentages (behalve voor vennootschapsbelasting)
1-4-2014 tot 1-7-2016: 4,00%
1-7-2012 tot 1-4-2014: 3,00%
1-1-2012 tot 1-7-2012: 4,00%
Percentages vennootschapsbelasting
1-3-2015 tot 1-9-2016: 8,05%
1-9-2014 tot 1-3-2015: 8,15%
1-4-2014 tot 1-9-2014: 8,25%
1-7-2012 tot 1-4-2014: 3,00%
1-1-2012 tot 1-7-2012: 4,00%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9" authorId="0" shapeId="0" xr:uid="{00000000-0006-0000-0500-000001000000}">
      <text>
        <r>
          <rPr>
            <b/>
            <sz val="8"/>
            <color indexed="9"/>
            <rFont val="Tahoma"/>
            <family val="2"/>
          </rPr>
          <t>Als de aanslag klopt met de ingediende belastingaangifte, eindigt de periode waarover rente in rekening wordt gebracht 19 weken nadat de fiscus de aangifte heeft ontvangen.</t>
        </r>
      </text>
    </comment>
    <comment ref="G10" authorId="0" shapeId="0" xr:uid="{DF5891AE-F9C4-4D5B-9AAA-0C84E82BB2B6}">
      <text>
        <r>
          <rPr>
            <b/>
            <sz val="8"/>
            <color indexed="45"/>
            <rFont val="Tahoma"/>
            <family val="2"/>
          </rPr>
          <t>Percentages (behalve voor  inkomstenbelasting en vennootschapsbelasting)
Vanaf 1-10-2020: 4,00%
1-06-2020 tot 1-10-2020: 0,01%
1-04-2014 tot 1-06-2020: 4,00%
1-07-2012 tot 1-04-2014: 3,00%
1-01-2012 tot 1-07-2012: 4,00%
Percentages voor  inkomstenbelasting
Vanaf 1-10-2020: 4,00%
1-07-2020 tot 1-10-2020: 0,01%
1-04-2014 tot 1-07-2020: 4,00%
1-07-2012 tot 1-04-2014: 3,00%
1-01-2012 tot 1-07-2012: 4,00%
Percentages vennootschapsbelasting
1-10-2020 tot 1-01-2022: 4,00%
1-06-2020 tot 1-10-2020: 0,01%
1-09-2016 tot 1-06-2020: 8,00%
1-03-2015 tot 1-09-2016: 8,05%
1-09-2014 tot 1-03-2015: 8,15%
1-04-2014 tot 1-09-2014: 8,25%
1-07-2012 tot 1-04-2014: 3,00%
1-01-2012 tot 1-07-2012: 4,00%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9" authorId="0" shapeId="0" xr:uid="{00000000-0006-0000-0600-000001000000}">
      <text>
        <r>
          <rPr>
            <b/>
            <sz val="8"/>
            <color indexed="9"/>
            <rFont val="Tahoma"/>
            <family val="2"/>
          </rPr>
          <t>Als de aanslag klopt met de ingediende belastingaangifte, eindigt de periode waarover rente in rekening wordt gebracht 19 weken nadat de fiscus de aangifte heeft ontvangen.</t>
        </r>
      </text>
    </comment>
    <comment ref="G10" authorId="0" shapeId="0" xr:uid="{35BC04BA-AABB-448F-A5B3-5E62A430F413}">
      <text>
        <r>
          <rPr>
            <b/>
            <sz val="8"/>
            <color indexed="45"/>
            <rFont val="Tahoma"/>
            <family val="2"/>
          </rPr>
          <t>Percentages (behalve voor  inkomstenbelasting en vennootschapsbelasting)
Vanaf 1-10-2020: 4,00%
1-06-2020 tot 1-10-2020: 0,01%
1-04-2014 tot 1-06-2020: 4,00%
1-07-2012 tot 1-04-2014: 3,00%
1-01-2012 tot 1-07-2012: 4,00%
Percentages voor  inkomstenbelasting
Vanaf 1-10-2020: 4,00%
1-07-2020 tot 1-10-2020: 0,01%
1-04-2014 tot 1-07-2020: 4,00%
1-07-2012 tot 1-04-2014: 3,00%
1-01-2012 tot 1-07-2012: 4,00%
Percentages vennootschapsbelasting
1-10-2020 tot 1-01-2022: 4,00%
1-06-2020 tot 1-10-2020: 0,01%
1-09-2016 tot 1-06-2020: 8,00%
1-03-2015 tot 1-09-2016: 8,05%
1-09-2014 tot 1-03-2015: 8,15%
1-04-2014 tot 1-09-2014: 8,25%
1-07-2012 tot 1-04-2014: 3,00%
1-01-2012 tot 1-07-2012: 4,00%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9" authorId="0" shapeId="0" xr:uid="{00000000-0006-0000-0700-000001000000}">
      <text>
        <r>
          <rPr>
            <b/>
            <sz val="8"/>
            <color indexed="9"/>
            <rFont val="Tahoma"/>
            <family val="2"/>
          </rPr>
          <t>Als de aanslag klopt met de ingediende belastingaangifte, eindigt de periode waarover rente in rekening wordt gebracht 19 weken nadat de fiscus de aangifte heeft ontvangen.</t>
        </r>
      </text>
    </comment>
    <comment ref="G10" authorId="0" shapeId="0" xr:uid="{C8CB371F-705B-47F1-B949-673BCE1B3BB4}">
      <text>
        <r>
          <rPr>
            <b/>
            <sz val="8"/>
            <color indexed="45"/>
            <rFont val="Tahoma"/>
            <family val="2"/>
          </rPr>
          <t>Percentages (behalve voor  inkomstenbelasting en vennootschapsbelasting)
Vanaf 1-10-2020: 4,00%
1-06-2020 tot 1-10-2020: 0,01%
1-04-2014 tot 1-06-2020: 4,00%
1-07-2012 tot 1-04-2014: 3,00%
1-01-2012 tot 1-07-2012: 4,00%
Percentages voor  inkomstenbelasting
Vanaf 1-10-2020: 4,00%
1-07-2020 tot 1-10-2020: 0,01%
1-04-2014 tot 1-07-2020: 4,00%
1-07-2012 tot 1-04-2014: 3,00%
1-01-2012 tot 1-07-2012: 4,00%
Percentages vennootschapsbelasting
1-10-2020 tot 1-01-2022: 4,00%
1-06-2020 tot 1-10-2020: 0,01%
1-09-2016 tot 1-06-2020: 8,00%
1-03-2015 tot 1-09-2016: 8,05%
1-09-2014 tot 1-03-2015: 8,15%
1-04-2014 tot 1-09-2014: 8,25%
1-07-2012 tot 1-04-2014: 3,00%
1-01-2012 tot 1-07-2012: 4,00%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9" authorId="0" shapeId="0" xr:uid="{EB4B7F82-370B-4177-8EB5-1A8920BEF125}">
      <text>
        <r>
          <rPr>
            <b/>
            <sz val="8"/>
            <color indexed="9"/>
            <rFont val="Tahoma"/>
            <family val="2"/>
          </rPr>
          <t>Als de aanslag klopt met de ingediende belastingaangifte, eindigt de periode waarover rente in rekening wordt gebracht 19 weken nadat de fiscus de aangifte heeft ontvangen.</t>
        </r>
      </text>
    </comment>
    <comment ref="G10" authorId="0" shapeId="0" xr:uid="{440118C5-BC27-4D93-A0EB-3BCE2EACDDEC}">
      <text>
        <r>
          <rPr>
            <b/>
            <sz val="8"/>
            <color indexed="45"/>
            <rFont val="Tahoma"/>
            <family val="2"/>
          </rPr>
          <t>Percentages (behalve voor  inkomstenbelasting en vennootschapsbelasting)
Vanaf 1-10-2020: 4,00%
1-06-2020 tot 1-10-2020: 0,01%
1-04-2014 tot 1-06-2020: 4,00%
1-07-2012 tot 1-04-2014: 3,00%
1-01-2012 tot 1-07-2012: 4,00%
Percentages voor  inkomstenbelasting
Vanaf 1-10-2020: 4,00%
1-07-2020 tot 1-10-2020: 0,01%
1-04-2014 tot 1-07-2020: 4,00%
1-07-2012 tot 1-04-2014: 3,00%
1-01-2012 tot 1-07-2012: 4,00%
Percentages vennootschapsbelasting
1-10-2020 tot 1-01-2022: 4,00%
1-06-2020 tot 1-10-2020: 0,01%
1-09-2016 tot 1-06-2020: 8,00%
1-03-2015 tot 1-09-2016: 8,05%
1-09-2014 tot 1-03-2015: 8,15%
1-04-2014 tot 1-09-2014: 8,25%
1-07-2012 tot 1-04-2014: 3,00%
1-01-2012 tot 1-07-2012: 4,00%</t>
        </r>
      </text>
    </comment>
  </commentList>
</comments>
</file>

<file path=xl/sharedStrings.xml><?xml version="1.0" encoding="utf-8"?>
<sst xmlns="http://schemas.openxmlformats.org/spreadsheetml/2006/main" count="173" uniqueCount="43">
  <si>
    <t>Reken het snel zelf uit!</t>
  </si>
  <si>
    <r>
      <t>}</t>
    </r>
    <r>
      <rPr>
        <sz val="8"/>
        <color indexed="45"/>
        <rFont val="Tahoma"/>
        <family val="2"/>
      </rPr>
      <t xml:space="preserve"> </t>
    </r>
    <r>
      <rPr>
        <u/>
        <sz val="8"/>
        <color indexed="45"/>
        <rFont val="Tahoma"/>
        <family val="2"/>
      </rPr>
      <t>copyright</t>
    </r>
  </si>
  <si>
    <r>
      <t>}</t>
    </r>
    <r>
      <rPr>
        <sz val="8"/>
        <color indexed="45"/>
        <rFont val="Tahoma"/>
        <family val="2"/>
      </rPr>
      <t xml:space="preserve"> </t>
    </r>
    <r>
      <rPr>
        <u/>
        <sz val="8"/>
        <color indexed="45"/>
        <rFont val="Tahoma"/>
        <family val="2"/>
      </rPr>
      <t>disclaimer</t>
    </r>
  </si>
  <si>
    <t>Ç</t>
  </si>
  <si>
    <t>i</t>
  </si>
  <si>
    <t>Å</t>
  </si>
  <si>
    <t>Æ</t>
  </si>
  <si>
    <r>
      <t>}</t>
    </r>
    <r>
      <rPr>
        <b/>
        <sz val="10"/>
        <color indexed="14"/>
        <rFont val="tahoma"/>
        <family val="2"/>
      </rPr>
      <t xml:space="preserve"> </t>
    </r>
    <r>
      <rPr>
        <b/>
        <sz val="10"/>
        <color indexed="21"/>
        <rFont val="tahoma"/>
        <family val="2"/>
      </rPr>
      <t>Resultaat</t>
    </r>
  </si>
  <si>
    <r>
      <t>}</t>
    </r>
    <r>
      <rPr>
        <b/>
        <sz val="10"/>
        <color indexed="14"/>
        <rFont val="tahoma"/>
        <family val="2"/>
      </rPr>
      <t xml:space="preserve"> </t>
    </r>
    <r>
      <rPr>
        <b/>
        <sz val="10"/>
        <color indexed="21"/>
        <rFont val="tahoma"/>
        <family val="2"/>
      </rPr>
      <t>Gegevens: vul de rode vakjes in</t>
    </r>
  </si>
  <si>
    <t>Belastingpercentage:</t>
  </si>
  <si>
    <t>Verschil tussen geschatte en daadwerkelijke winst:</t>
  </si>
  <si>
    <t>Belastingschuld:</t>
  </si>
  <si>
    <t>Te betalen rente aan de Belastingdienst:</t>
  </si>
  <si>
    <t>Belastingrente:</t>
  </si>
  <si>
    <t>Geschat(te) winst / inkomen / vermogen:</t>
  </si>
  <si>
    <t>Daadwerkelijk(e) winst / inkomen / vermogen:</t>
  </si>
  <si>
    <r>
      <t xml:space="preserve">Schootense Dreef 31 </t>
    </r>
    <r>
      <rPr>
        <sz val="9"/>
        <color indexed="45"/>
        <rFont val="Wingdings"/>
        <charset val="2"/>
      </rPr>
      <t>§</t>
    </r>
    <r>
      <rPr>
        <sz val="9"/>
        <color indexed="45"/>
        <rFont val="tahoma"/>
        <family val="2"/>
      </rPr>
      <t xml:space="preserve"> 5708 HZ Helmond </t>
    </r>
    <r>
      <rPr>
        <sz val="9"/>
        <color indexed="45"/>
        <rFont val="Wingdings"/>
        <charset val="2"/>
      </rPr>
      <t>§</t>
    </r>
    <r>
      <rPr>
        <sz val="9"/>
        <color indexed="45"/>
        <rFont val="tahoma"/>
        <family val="2"/>
      </rPr>
      <t xml:space="preserve"> </t>
    </r>
    <r>
      <rPr>
        <u/>
        <sz val="9"/>
        <color indexed="45"/>
        <rFont val="tahoma"/>
        <family val="2"/>
      </rPr>
      <t>e-mail de Klantenservice</t>
    </r>
  </si>
  <si>
    <t>Rekentool: 'Belastingrente 2013'</t>
  </si>
  <si>
    <t>Rekentool: 'Belastingrente 2012'</t>
  </si>
  <si>
    <t>Rentedatum definitieve aanslag 2012:</t>
  </si>
  <si>
    <t>Rentedatum definitieve aanslag 2013:</t>
  </si>
  <si>
    <t>Rekentool: 'Belastingrente 2014'</t>
  </si>
  <si>
    <t>Rekentool: 'Belastingrente 2015'</t>
  </si>
  <si>
    <t>Rentedatum definitieve aanslag 2014:</t>
  </si>
  <si>
    <t>Rentedatum definitieve aanslag 2015:</t>
  </si>
  <si>
    <t>Rekentool: 'Belastingrente'</t>
  </si>
  <si>
    <t>Rekentool: 'Belastingrente 2016'</t>
  </si>
  <si>
    <t>Belastingjaar</t>
  </si>
  <si>
    <t>Rentedatum definitieve aanslag 2016:</t>
  </si>
  <si>
    <t>Rekentool: 'Belastingrente 2017'</t>
  </si>
  <si>
    <t>Rentedatum definitieve aanslag 2017:</t>
  </si>
  <si>
    <t>Rekentool: 'Belastingrente 2018'</t>
  </si>
  <si>
    <t>Rentedatum definitieve aanslag 2018:</t>
  </si>
  <si>
    <t>Rekentool: 'Belastingrente 2019'</t>
  </si>
  <si>
    <t>Rentedatum definitieve aanslag 2019:</t>
  </si>
  <si>
    <t>Rekentool: 'Belastingrente 2020'</t>
  </si>
  <si>
    <t>Rentedatum definitieve aanslag 2020:</t>
  </si>
  <si>
    <r>
      <t xml:space="preserve">} </t>
    </r>
    <r>
      <rPr>
        <b/>
        <sz val="9"/>
        <color rgb="FFFFFFFF"/>
        <rFont val="Tahoma"/>
        <family val="2"/>
      </rPr>
      <t>2020</t>
    </r>
  </si>
  <si>
    <r>
      <t xml:space="preserve">} </t>
    </r>
    <r>
      <rPr>
        <b/>
        <sz val="9"/>
        <color rgb="FFFFFFFF"/>
        <rFont val="Tahoma"/>
        <family val="2"/>
      </rPr>
      <t>2019</t>
    </r>
  </si>
  <si>
    <r>
      <t xml:space="preserve">} </t>
    </r>
    <r>
      <rPr>
        <b/>
        <sz val="9"/>
        <color indexed="45"/>
        <rFont val="Tahoma"/>
        <family val="2"/>
      </rPr>
      <t>2018</t>
    </r>
  </si>
  <si>
    <r>
      <t xml:space="preserve">} </t>
    </r>
    <r>
      <rPr>
        <b/>
        <sz val="9"/>
        <color indexed="45"/>
        <rFont val="Tahoma"/>
        <family val="2"/>
      </rPr>
      <t>2017</t>
    </r>
  </si>
  <si>
    <r>
      <t xml:space="preserve">} </t>
    </r>
    <r>
      <rPr>
        <b/>
        <sz val="9"/>
        <color indexed="45"/>
        <rFont val="Tahoma"/>
        <family val="2"/>
      </rPr>
      <t>2016</t>
    </r>
  </si>
  <si>
    <t>Deze tool is geschikt voor meerdere jaren en is redactioneel bijgewerkt tot en met 1 oktober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</si>
</sst>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 #,##0.00"/>
    <numFmt numFmtId="165" formatCode="_-* #,##0.00\ [$€-1]_-;\-* #,##0.00\ [$€-1]_-;_-* &quot;-&quot;??\ [$€-1]_-"/>
    <numFmt numFmtId="166" formatCode="d/mmm/yyyy"/>
    <numFmt numFmtId="167" formatCode="[$€-413]\ #,##0.00_-"/>
  </numFmts>
  <fonts count="40" x14ac:knownFonts="1">
    <font>
      <sz val="9"/>
      <color indexed="8"/>
      <name val="Tahoma"/>
      <family val="2"/>
    </font>
    <font>
      <sz val="11"/>
      <color indexed="8"/>
      <name val="Calibri"/>
      <family val="2"/>
    </font>
    <font>
      <sz val="10"/>
      <name val="Univers"/>
      <family val="2"/>
    </font>
    <font>
      <u/>
      <sz val="10"/>
      <color indexed="36"/>
      <name val="Arial"/>
      <family val="2"/>
    </font>
    <font>
      <u/>
      <sz val="10"/>
      <color indexed="12"/>
      <name val="Arial"/>
      <family val="2"/>
    </font>
    <font>
      <sz val="9"/>
      <name val="tahoma"/>
      <family val="2"/>
    </font>
    <font>
      <sz val="9"/>
      <color indexed="16"/>
      <name val="tahoma"/>
      <family val="2"/>
    </font>
    <font>
      <b/>
      <sz val="12"/>
      <color indexed="16"/>
      <name val="Tahoma"/>
      <family val="2"/>
    </font>
    <font>
      <b/>
      <sz val="12"/>
      <color indexed="14"/>
      <name val="Tahoma"/>
      <family val="2"/>
    </font>
    <font>
      <sz val="12"/>
      <color indexed="19"/>
      <name val="Wingdings 3"/>
      <family val="1"/>
      <charset val="2"/>
    </font>
    <font>
      <b/>
      <sz val="9"/>
      <color indexed="45"/>
      <name val="Tahoma"/>
      <family val="2"/>
    </font>
    <font>
      <b/>
      <sz val="9"/>
      <color indexed="45"/>
      <name val="Wingdings 3"/>
      <family val="1"/>
      <charset val="2"/>
    </font>
    <font>
      <sz val="8"/>
      <color indexed="45"/>
      <name val="Tahoma"/>
      <family val="2"/>
    </font>
    <font>
      <u/>
      <sz val="8"/>
      <color indexed="45"/>
      <name val="Tahoma"/>
      <family val="2"/>
    </font>
    <font>
      <sz val="8"/>
      <color indexed="45"/>
      <name val="Wingdings 3"/>
      <family val="1"/>
      <charset val="2"/>
    </font>
    <font>
      <sz val="9"/>
      <color indexed="45"/>
      <name val="Wingdings"/>
      <charset val="2"/>
    </font>
    <font>
      <sz val="9"/>
      <color indexed="45"/>
      <name val="tahoma"/>
      <family val="2"/>
    </font>
    <font>
      <u/>
      <sz val="9"/>
      <color indexed="45"/>
      <name val="tahoma"/>
      <family val="2"/>
    </font>
    <font>
      <u/>
      <sz val="9"/>
      <name val="tahoma"/>
      <family val="2"/>
    </font>
    <font>
      <b/>
      <sz val="8"/>
      <color indexed="45"/>
      <name val="Tahoma"/>
      <family val="2"/>
    </font>
    <font>
      <sz val="7"/>
      <color indexed="16"/>
      <name val="Small Fonts"/>
      <family val="2"/>
    </font>
    <font>
      <sz val="10"/>
      <name val="Tahoma"/>
      <family val="2"/>
    </font>
    <font>
      <sz val="20"/>
      <color indexed="45"/>
      <name val="Wingdings 3"/>
      <family val="1"/>
      <charset val="2"/>
    </font>
    <font>
      <sz val="20"/>
      <color indexed="53"/>
      <name val="Webdings"/>
      <family val="1"/>
      <charset val="2"/>
    </font>
    <font>
      <sz val="20"/>
      <color indexed="53"/>
      <name val="Wingdings 3"/>
      <family val="1"/>
      <charset val="2"/>
    </font>
    <font>
      <sz val="6"/>
      <name val="Tahoma"/>
      <family val="2"/>
    </font>
    <font>
      <sz val="18"/>
      <color indexed="14"/>
      <name val="tahoma"/>
      <family val="2"/>
    </font>
    <font>
      <b/>
      <sz val="10"/>
      <color indexed="14"/>
      <name val="Wingdings 3"/>
      <family val="1"/>
      <charset val="2"/>
    </font>
    <font>
      <b/>
      <sz val="10"/>
      <color indexed="14"/>
      <name val="tahoma"/>
      <family val="2"/>
    </font>
    <font>
      <b/>
      <sz val="10"/>
      <color indexed="21"/>
      <name val="tahoma"/>
      <family val="2"/>
    </font>
    <font>
      <b/>
      <sz val="9"/>
      <name val="Tahoma"/>
      <family val="2"/>
    </font>
    <font>
      <b/>
      <sz val="9"/>
      <color indexed="9"/>
      <name val="tahoma"/>
      <family val="2"/>
    </font>
    <font>
      <sz val="9"/>
      <color indexed="9"/>
      <name val="tahoma"/>
      <family val="2"/>
    </font>
    <font>
      <sz val="14"/>
      <color indexed="9"/>
      <name val="Webdings"/>
      <family val="1"/>
      <charset val="2"/>
    </font>
    <font>
      <b/>
      <sz val="8"/>
      <color indexed="9"/>
      <name val="Tahoma"/>
      <family val="2"/>
    </font>
    <font>
      <sz val="20"/>
      <color theme="0"/>
      <name val="Wingdings 3"/>
      <family val="1"/>
      <charset val="2"/>
    </font>
    <font>
      <sz val="9"/>
      <color theme="0"/>
      <name val="tahoma"/>
      <family val="2"/>
    </font>
    <font>
      <b/>
      <sz val="9"/>
      <color rgb="FFFF0000"/>
      <name val="Tahoma"/>
      <family val="2"/>
    </font>
    <font>
      <sz val="9"/>
      <color rgb="FFFF0000"/>
      <name val="Tahoma"/>
      <family val="2"/>
    </font>
    <font>
      <b/>
      <sz val="9"/>
      <color rgb="FFFFFFFF"/>
      <name val="Tahoma"/>
      <family val="2"/>
    </font>
  </fonts>
  <fills count="14">
    <fill>
      <patternFill patternType="none"/>
    </fill>
    <fill>
      <patternFill patternType="gray125"/>
    </fill>
    <fill>
      <patternFill patternType="solid">
        <fgColor indexed="47"/>
        <bgColor indexed="64"/>
      </patternFill>
    </fill>
    <fill>
      <patternFill patternType="mediumGray">
        <fgColor indexed="8"/>
        <bgColor indexed="16"/>
      </patternFill>
    </fill>
    <fill>
      <patternFill patternType="solid">
        <fgColor indexed="16"/>
        <bgColor indexed="64"/>
      </patternFill>
    </fill>
    <fill>
      <patternFill patternType="solid">
        <fgColor indexed="45"/>
        <bgColor indexed="64"/>
      </patternFill>
    </fill>
    <fill>
      <patternFill patternType="solid">
        <fgColor indexed="16"/>
        <bgColor indexed="21"/>
      </patternFill>
    </fill>
    <fill>
      <patternFill patternType="solid">
        <fgColor indexed="8"/>
        <bgColor indexed="64"/>
      </patternFill>
    </fill>
    <fill>
      <patternFill patternType="lightGray">
        <fgColor indexed="19"/>
        <bgColor indexed="8"/>
      </patternFill>
    </fill>
    <fill>
      <patternFill patternType="solid">
        <fgColor indexed="53"/>
        <bgColor indexed="64"/>
      </patternFill>
    </fill>
    <fill>
      <patternFill patternType="solid">
        <fgColor indexed="14"/>
        <bgColor indexed="64"/>
      </patternFill>
    </fill>
    <fill>
      <patternFill patternType="solid">
        <fgColor indexed="16"/>
        <bgColor indexed="8"/>
      </patternFill>
    </fill>
    <fill>
      <patternFill patternType="solid">
        <fgColor indexed="21"/>
        <bgColor indexed="8"/>
      </patternFill>
    </fill>
    <fill>
      <patternFill patternType="solid">
        <fgColor theme="0"/>
        <bgColor indexed="64"/>
      </patternFill>
    </fill>
  </fills>
  <borders count="7">
    <border>
      <left/>
      <right/>
      <top/>
      <bottom/>
      <diagonal/>
    </border>
    <border>
      <left style="medium">
        <color indexed="47"/>
      </left>
      <right/>
      <top/>
      <bottom/>
      <diagonal/>
    </border>
    <border>
      <left style="medium">
        <color indexed="17"/>
      </left>
      <right style="medium">
        <color indexed="17"/>
      </right>
      <top style="medium">
        <color indexed="17"/>
      </top>
      <bottom/>
      <diagonal/>
    </border>
    <border>
      <left/>
      <right style="medium">
        <color indexed="47"/>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top style="thin">
        <color theme="0"/>
      </top>
      <bottom/>
      <diagonal/>
    </border>
  </borders>
  <cellStyleXfs count="5">
    <xf numFmtId="0" fontId="0" fillId="0" borderId="0">
      <alignment vertical="center"/>
    </xf>
    <xf numFmtId="165" fontId="2" fillId="0" borderId="0" applyFont="0" applyFill="0" applyBorder="0" applyAlignment="0" applyProtection="0"/>
    <xf numFmtId="0" fontId="3" fillId="0" borderId="0" applyNumberFormat="0" applyFont="0" applyFill="0" applyBorder="0" applyAlignment="0" applyProtection="0">
      <alignment vertical="top"/>
      <protection locked="0"/>
    </xf>
    <xf numFmtId="0" fontId="4" fillId="0" borderId="0" applyNumberFormat="0" applyFont="0" applyFill="0" applyBorder="0" applyAlignment="0" applyProtection="0">
      <alignment vertical="top"/>
      <protection locked="0"/>
    </xf>
    <xf numFmtId="9" fontId="1" fillId="0" borderId="0" applyFont="0" applyFill="0" applyBorder="0" applyAlignment="0" applyProtection="0"/>
  </cellStyleXfs>
  <cellXfs count="67">
    <xf numFmtId="0" fontId="0" fillId="0" borderId="0" xfId="0">
      <alignment vertical="center"/>
    </xf>
    <xf numFmtId="0" fontId="0" fillId="2" borderId="0" xfId="0" applyFill="1" applyBorder="1" applyAlignment="1" applyProtection="1">
      <alignment vertical="center"/>
      <protection hidden="1"/>
    </xf>
    <xf numFmtId="0" fontId="0" fillId="2" borderId="1" xfId="0" applyFill="1" applyBorder="1" applyAlignment="1" applyProtection="1">
      <alignment vertical="center"/>
      <protection hidden="1"/>
    </xf>
    <xf numFmtId="0" fontId="24" fillId="3" borderId="2" xfId="0" applyFont="1" applyFill="1" applyBorder="1" applyAlignment="1" applyProtection="1">
      <alignment horizontal="center" vertical="center"/>
      <protection hidden="1"/>
    </xf>
    <xf numFmtId="0" fontId="23" fillId="3" borderId="2" xfId="0" applyFont="1" applyFill="1" applyBorder="1" applyAlignment="1" applyProtection="1">
      <alignment horizontal="center" vertical="center"/>
      <protection hidden="1"/>
    </xf>
    <xf numFmtId="0" fontId="22" fillId="4" borderId="2" xfId="2" applyFont="1" applyFill="1" applyBorder="1" applyAlignment="1" applyProtection="1">
      <alignment horizontal="center" vertical="center"/>
      <protection hidden="1"/>
    </xf>
    <xf numFmtId="0" fontId="21" fillId="5" borderId="0" xfId="0" applyFont="1" applyFill="1" applyAlignment="1" applyProtection="1">
      <alignment horizontal="center"/>
      <protection hidden="1"/>
    </xf>
    <xf numFmtId="0" fontId="20" fillId="5" borderId="0" xfId="0" applyFont="1" applyFill="1" applyBorder="1" applyAlignment="1" applyProtection="1">
      <alignment horizontal="center"/>
      <protection hidden="1"/>
    </xf>
    <xf numFmtId="0" fontId="5" fillId="0" borderId="0" xfId="0" applyFont="1" applyFill="1">
      <alignment vertical="center"/>
    </xf>
    <xf numFmtId="0" fontId="18" fillId="0" borderId="0" xfId="0" applyFont="1" applyFill="1" applyAlignment="1">
      <alignment vertical="center"/>
    </xf>
    <xf numFmtId="0" fontId="10" fillId="6" borderId="0" xfId="0" applyFont="1" applyFill="1" applyBorder="1" applyAlignment="1">
      <alignment horizontal="left" vertical="center" indent="1"/>
    </xf>
    <xf numFmtId="0" fontId="0" fillId="6" borderId="0" xfId="0" applyFill="1" applyAlignment="1">
      <alignment vertical="center"/>
    </xf>
    <xf numFmtId="0" fontId="0" fillId="6" borderId="0" xfId="0" applyFill="1" applyBorder="1" applyAlignment="1">
      <alignment vertical="center"/>
    </xf>
    <xf numFmtId="0" fontId="9" fillId="0" borderId="0" xfId="0" applyFont="1" applyFill="1" applyBorder="1" applyAlignment="1">
      <alignment vertical="top"/>
    </xf>
    <xf numFmtId="0" fontId="8" fillId="0" borderId="0" xfId="0" applyFont="1" applyFill="1" applyBorder="1" applyAlignment="1">
      <alignment vertical="top"/>
    </xf>
    <xf numFmtId="0" fontId="8" fillId="0" borderId="0" xfId="0" applyFont="1" applyFill="1" applyBorder="1" applyAlignment="1">
      <alignment horizontal="left" vertical="top" indent="3"/>
    </xf>
    <xf numFmtId="0" fontId="7" fillId="0" borderId="0" xfId="0" applyFont="1" applyFill="1" applyBorder="1" applyAlignment="1">
      <alignment vertical="top"/>
    </xf>
    <xf numFmtId="0" fontId="7" fillId="0" borderId="0" xfId="0" applyFont="1" applyFill="1" applyBorder="1" applyAlignment="1">
      <alignment horizontal="left" vertical="top" indent="3"/>
    </xf>
    <xf numFmtId="0" fontId="0" fillId="0" borderId="0" xfId="0" applyFill="1" applyBorder="1" applyAlignment="1">
      <alignment vertical="center"/>
    </xf>
    <xf numFmtId="0" fontId="0" fillId="0" borderId="0" xfId="0" applyFill="1" applyAlignment="1">
      <alignment vertical="center"/>
    </xf>
    <xf numFmtId="0" fontId="0" fillId="7" borderId="0" xfId="0" applyFill="1" applyAlignment="1">
      <alignment vertical="center"/>
    </xf>
    <xf numFmtId="0" fontId="6" fillId="8" borderId="0" xfId="0" applyFont="1" applyFill="1" applyAlignment="1">
      <alignment vertical="center"/>
    </xf>
    <xf numFmtId="0" fontId="0" fillId="2" borderId="3" xfId="0" applyFill="1" applyBorder="1" applyAlignment="1" applyProtection="1">
      <alignment vertical="center"/>
      <protection hidden="1"/>
    </xf>
    <xf numFmtId="0" fontId="25" fillId="2" borderId="1" xfId="0" applyFont="1" applyFill="1" applyBorder="1" applyAlignment="1" applyProtection="1">
      <alignment vertical="center"/>
      <protection hidden="1"/>
    </xf>
    <xf numFmtId="0" fontId="21" fillId="2" borderId="0" xfId="0" applyFont="1" applyFill="1" applyBorder="1" applyAlignment="1" applyProtection="1">
      <alignment vertical="center"/>
      <protection hidden="1"/>
    </xf>
    <xf numFmtId="0" fontId="21" fillId="2" borderId="3" xfId="0" applyFont="1" applyFill="1" applyBorder="1" applyAlignment="1" applyProtection="1">
      <alignment vertical="center"/>
      <protection hidden="1"/>
    </xf>
    <xf numFmtId="0" fontId="5" fillId="0" borderId="0" xfId="0" applyFont="1" applyFill="1" applyProtection="1">
      <alignment vertical="center"/>
      <protection hidden="1"/>
    </xf>
    <xf numFmtId="164" fontId="27" fillId="0" borderId="0" xfId="0" applyNumberFormat="1" applyFont="1" applyFill="1" applyBorder="1" applyAlignment="1" applyProtection="1">
      <alignment vertical="center"/>
      <protection hidden="1"/>
    </xf>
    <xf numFmtId="0" fontId="5" fillId="0" borderId="0" xfId="0" applyFont="1" applyFill="1" applyAlignment="1" applyProtection="1">
      <alignment horizontal="left" vertical="center" indent="1"/>
      <protection hidden="1"/>
    </xf>
    <xf numFmtId="0" fontId="5" fillId="2" borderId="0" xfId="0" applyFont="1" applyFill="1" applyProtection="1">
      <alignment vertical="center"/>
      <protection hidden="1"/>
    </xf>
    <xf numFmtId="0" fontId="32" fillId="0" borderId="0" xfId="0" applyFont="1" applyFill="1" applyProtection="1">
      <alignment vertical="center"/>
      <protection hidden="1"/>
    </xf>
    <xf numFmtId="14" fontId="32" fillId="0" borderId="0" xfId="0" applyNumberFormat="1" applyFont="1" applyFill="1" applyProtection="1">
      <alignment vertical="center"/>
      <protection hidden="1"/>
    </xf>
    <xf numFmtId="10" fontId="32" fillId="0" borderId="0" xfId="4" applyNumberFormat="1" applyFont="1" applyFill="1" applyAlignment="1" applyProtection="1">
      <alignment vertical="center"/>
      <protection hidden="1"/>
    </xf>
    <xf numFmtId="2" fontId="32" fillId="0" borderId="0" xfId="0" applyNumberFormat="1" applyFont="1" applyFill="1" applyProtection="1">
      <alignment vertical="center"/>
      <protection hidden="1"/>
    </xf>
    <xf numFmtId="167" fontId="30" fillId="9" borderId="4" xfId="0" applyNumberFormat="1" applyFont="1" applyFill="1" applyBorder="1" applyProtection="1">
      <alignment vertical="center"/>
      <protection hidden="1"/>
    </xf>
    <xf numFmtId="167" fontId="30" fillId="9" borderId="5" xfId="0" applyNumberFormat="1" applyFont="1" applyFill="1" applyBorder="1" applyProtection="1">
      <alignment vertical="center"/>
      <protection hidden="1"/>
    </xf>
    <xf numFmtId="0" fontId="31" fillId="4" borderId="0" xfId="0" applyFont="1" applyFill="1" applyBorder="1" applyAlignment="1" applyProtection="1">
      <alignment horizontal="left" vertical="center" indent="1"/>
      <protection hidden="1"/>
    </xf>
    <xf numFmtId="0" fontId="5" fillId="4" borderId="0" xfId="0" applyFont="1" applyFill="1" applyBorder="1" applyProtection="1">
      <alignment vertical="center"/>
      <protection hidden="1"/>
    </xf>
    <xf numFmtId="167" fontId="31" fillId="4" borderId="0" xfId="4" applyNumberFormat="1" applyFont="1" applyFill="1" applyBorder="1" applyAlignment="1" applyProtection="1">
      <alignment vertical="center"/>
      <protection hidden="1"/>
    </xf>
    <xf numFmtId="167" fontId="31" fillId="10" borderId="4" xfId="0" applyNumberFormat="1" applyFont="1" applyFill="1" applyBorder="1" applyProtection="1">
      <alignment vertical="center"/>
      <protection locked="0" hidden="1"/>
    </xf>
    <xf numFmtId="10" fontId="31" fillId="10" borderId="4" xfId="4" applyNumberFormat="1" applyFont="1" applyFill="1" applyBorder="1" applyAlignment="1" applyProtection="1">
      <alignment vertical="center"/>
      <protection locked="0" hidden="1"/>
    </xf>
    <xf numFmtId="10" fontId="31" fillId="0" borderId="4" xfId="4" applyNumberFormat="1" applyFont="1" applyFill="1" applyBorder="1" applyAlignment="1" applyProtection="1">
      <alignment vertical="center"/>
      <protection locked="0" hidden="1"/>
    </xf>
    <xf numFmtId="166" fontId="31" fillId="10" borderId="4" xfId="0" applyNumberFormat="1" applyFont="1" applyFill="1" applyBorder="1" applyProtection="1">
      <alignment vertical="center"/>
      <protection locked="0" hidden="1"/>
    </xf>
    <xf numFmtId="0" fontId="5" fillId="0" borderId="0" xfId="0" applyFont="1" applyFill="1" applyProtection="1">
      <alignment vertical="center"/>
      <protection locked="0" hidden="1"/>
    </xf>
    <xf numFmtId="0" fontId="35" fillId="11" borderId="2" xfId="3" applyFont="1" applyFill="1" applyBorder="1" applyAlignment="1" applyProtection="1">
      <alignment horizontal="center" vertical="center"/>
      <protection hidden="1"/>
    </xf>
    <xf numFmtId="14" fontId="36" fillId="0" borderId="0" xfId="0" applyNumberFormat="1" applyFont="1" applyFill="1" applyProtection="1">
      <alignment vertical="center"/>
      <protection hidden="1"/>
    </xf>
    <xf numFmtId="0" fontId="36" fillId="0" borderId="0" xfId="0" applyFont="1" applyFill="1" applyProtection="1">
      <alignment vertical="center"/>
      <protection hidden="1"/>
    </xf>
    <xf numFmtId="2" fontId="36" fillId="0" borderId="0" xfId="0" applyNumberFormat="1" applyFont="1" applyFill="1" applyProtection="1">
      <alignment vertical="center"/>
      <protection hidden="1"/>
    </xf>
    <xf numFmtId="0" fontId="33" fillId="10" borderId="6" xfId="0" applyFont="1" applyFill="1" applyBorder="1" applyAlignment="1" applyProtection="1">
      <alignment horizontal="center" vertical="center"/>
      <protection hidden="1"/>
    </xf>
    <xf numFmtId="0" fontId="0" fillId="13" borderId="0" xfId="0" applyFill="1" applyAlignment="1">
      <alignment vertical="center"/>
    </xf>
    <xf numFmtId="0" fontId="37" fillId="0" borderId="0" xfId="0" applyFont="1" applyFill="1" applyBorder="1" applyAlignment="1">
      <alignment horizontal="right"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10" fontId="5" fillId="0" borderId="0" xfId="4" applyNumberFormat="1" applyFont="1" applyFill="1" applyAlignment="1" applyProtection="1">
      <alignment vertical="center"/>
      <protection hidden="1"/>
    </xf>
    <xf numFmtId="167" fontId="31" fillId="10" borderId="4" xfId="0" applyNumberFormat="1" applyFont="1" applyFill="1" applyBorder="1" applyProtection="1">
      <alignment vertical="center"/>
      <protection locked="0"/>
    </xf>
    <xf numFmtId="10" fontId="31" fillId="10" borderId="4" xfId="4" applyNumberFormat="1" applyFont="1" applyFill="1" applyBorder="1" applyAlignment="1" applyProtection="1">
      <alignment vertical="center"/>
      <protection locked="0"/>
    </xf>
    <xf numFmtId="10" fontId="31" fillId="0" borderId="4" xfId="4" applyNumberFormat="1" applyFont="1" applyFill="1" applyBorder="1" applyAlignment="1" applyProtection="1">
      <alignment vertical="center"/>
      <protection locked="0"/>
    </xf>
    <xf numFmtId="166" fontId="31" fillId="10" borderId="4" xfId="0" applyNumberFormat="1" applyFont="1" applyFill="1" applyBorder="1" applyProtection="1">
      <alignment vertical="center"/>
      <protection locked="0"/>
    </xf>
    <xf numFmtId="0" fontId="6" fillId="8" borderId="0" xfId="0" applyFont="1" applyFill="1" applyAlignment="1">
      <alignment horizontal="center" vertical="center"/>
    </xf>
    <xf numFmtId="0" fontId="0" fillId="0" borderId="0" xfId="0" applyFill="1" applyAlignment="1">
      <alignment horizontal="center" vertical="center"/>
    </xf>
    <xf numFmtId="0" fontId="0" fillId="13" borderId="0" xfId="0" applyFill="1" applyAlignment="1">
      <alignment horizontal="center" vertical="center"/>
    </xf>
    <xf numFmtId="0" fontId="0" fillId="0" borderId="0" xfId="0" applyFill="1" applyBorder="1" applyAlignment="1">
      <alignment horizontal="center" vertical="center"/>
    </xf>
    <xf numFmtId="0" fontId="0" fillId="7" borderId="0" xfId="0" applyFill="1" applyAlignment="1">
      <alignment horizontal="center" vertical="center"/>
    </xf>
    <xf numFmtId="0" fontId="11" fillId="10" borderId="0" xfId="3" applyFont="1" applyFill="1" applyBorder="1" applyAlignment="1" applyProtection="1">
      <alignment horizontal="center" vertical="center"/>
    </xf>
    <xf numFmtId="0" fontId="14" fillId="12" borderId="0" xfId="0" applyFont="1" applyFill="1" applyBorder="1" applyAlignment="1">
      <alignment horizontal="left" vertical="center" indent="1"/>
    </xf>
    <xf numFmtId="0" fontId="16" fillId="6" borderId="0" xfId="3" applyFont="1" applyFill="1" applyBorder="1" applyAlignment="1" applyProtection="1">
      <alignment horizontal="left" vertical="center" wrapText="1" indent="1"/>
    </xf>
    <xf numFmtId="3" fontId="26" fillId="0" borderId="0" xfId="0" applyNumberFormat="1" applyFont="1" applyFill="1" applyBorder="1" applyAlignment="1" applyProtection="1">
      <alignment horizontal="left" vertical="center" indent="2"/>
      <protection hidden="1"/>
    </xf>
  </cellXfs>
  <cellStyles count="5">
    <cellStyle name="Euro" xfId="1" xr:uid="{00000000-0005-0000-0000-000000000000}"/>
    <cellStyle name="Gevolgde hyperlink" xfId="2" builtinId="9"/>
    <cellStyle name="Hyperlink" xfId="3" builtinId="8"/>
    <cellStyle name="Procent" xfId="4" builtinId="5"/>
    <cellStyle name="Standa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0FFFF"/>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FF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2020'!A1"/><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22</xdr:row>
      <xdr:rowOff>0</xdr:rowOff>
    </xdr:to>
    <xdr:sp macro="" textlink="">
      <xdr:nvSpPr>
        <xdr:cNvPr id="11005" name="Rectangle 1" descr="50%">
          <a:extLst>
            <a:ext uri="{FF2B5EF4-FFF2-40B4-BE49-F238E27FC236}">
              <a16:creationId xmlns:a16="http://schemas.microsoft.com/office/drawing/2014/main" id="{7EE16B19-9175-4E53-A464-BE66534F705C}"/>
            </a:ext>
          </a:extLst>
        </xdr:cNvPr>
        <xdr:cNvSpPr>
          <a:spLocks noChangeArrowheads="1"/>
        </xdr:cNvSpPr>
      </xdr:nvSpPr>
      <xdr:spPr bwMode="auto">
        <a:xfrm>
          <a:off x="381000" y="247650"/>
          <a:ext cx="6362700" cy="7467600"/>
        </a:xfrm>
        <a:prstGeom prst="rect">
          <a:avLst/>
        </a:prstGeom>
        <a:noFill/>
        <a:ln w="9525">
          <a:solidFill>
            <a:srgbClr val="91918C"/>
          </a:solidFill>
          <a:miter lim="800000"/>
          <a:headEnd/>
          <a:tailEnd/>
        </a:ln>
        <a:effectLst>
          <a:prstShdw prst="shdw17" dist="17961" dir="2700000">
            <a:srgbClr val="575754"/>
          </a:prstShdw>
        </a:effectLst>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xdr:col>
      <xdr:colOff>0</xdr:colOff>
      <xdr:row>17</xdr:row>
      <xdr:rowOff>0</xdr:rowOff>
    </xdr:from>
    <xdr:to>
      <xdr:col>18</xdr:col>
      <xdr:colOff>0</xdr:colOff>
      <xdr:row>21</xdr:row>
      <xdr:rowOff>0</xdr:rowOff>
    </xdr:to>
    <xdr:grpSp>
      <xdr:nvGrpSpPr>
        <xdr:cNvPr id="11006" name="Group 2">
          <a:extLst>
            <a:ext uri="{FF2B5EF4-FFF2-40B4-BE49-F238E27FC236}">
              <a16:creationId xmlns:a16="http://schemas.microsoft.com/office/drawing/2014/main" id="{CE754D44-5A03-4268-8AF7-8A427394BD1A}"/>
            </a:ext>
          </a:extLst>
        </xdr:cNvPr>
        <xdr:cNvGrpSpPr>
          <a:grpSpLocks/>
        </xdr:cNvGrpSpPr>
      </xdr:nvGrpSpPr>
      <xdr:grpSpPr bwMode="auto">
        <a:xfrm>
          <a:off x="506186" y="5617029"/>
          <a:ext cx="5399314" cy="1023257"/>
          <a:chOff x="878" y="692"/>
          <a:chExt cx="40" cy="52"/>
        </a:xfrm>
      </xdr:grpSpPr>
      <xdr:sp macro="" textlink="">
        <xdr:nvSpPr>
          <xdr:cNvPr id="11080" name="Line 3">
            <a:extLst>
              <a:ext uri="{FF2B5EF4-FFF2-40B4-BE49-F238E27FC236}">
                <a16:creationId xmlns:a16="http://schemas.microsoft.com/office/drawing/2014/main" id="{4B763BF1-63D2-4083-B13C-3241AF2493DD}"/>
              </a:ext>
            </a:extLst>
          </xdr:cNvPr>
          <xdr:cNvSpPr>
            <a:spLocks noChangeShapeType="1"/>
          </xdr:cNvSpPr>
        </xdr:nvSpPr>
        <xdr:spPr bwMode="auto">
          <a:xfrm>
            <a:off x="878" y="692"/>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081" name="Line 4">
            <a:extLst>
              <a:ext uri="{FF2B5EF4-FFF2-40B4-BE49-F238E27FC236}">
                <a16:creationId xmlns:a16="http://schemas.microsoft.com/office/drawing/2014/main" id="{B52F3FB1-57E1-4C8F-BB86-649A5C39EAC6}"/>
              </a:ext>
            </a:extLst>
          </xdr:cNvPr>
          <xdr:cNvSpPr>
            <a:spLocks noChangeShapeType="1"/>
          </xdr:cNvSpPr>
        </xdr:nvSpPr>
        <xdr:spPr bwMode="auto">
          <a:xfrm>
            <a:off x="87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082" name="Line 5">
            <a:extLst>
              <a:ext uri="{FF2B5EF4-FFF2-40B4-BE49-F238E27FC236}">
                <a16:creationId xmlns:a16="http://schemas.microsoft.com/office/drawing/2014/main" id="{31D45C21-A531-47D0-8C42-BFD1303A7A14}"/>
              </a:ext>
            </a:extLst>
          </xdr:cNvPr>
          <xdr:cNvSpPr>
            <a:spLocks noChangeShapeType="1"/>
          </xdr:cNvSpPr>
        </xdr:nvSpPr>
        <xdr:spPr bwMode="auto">
          <a:xfrm>
            <a:off x="878" y="744"/>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083" name="Line 6">
            <a:extLst>
              <a:ext uri="{FF2B5EF4-FFF2-40B4-BE49-F238E27FC236}">
                <a16:creationId xmlns:a16="http://schemas.microsoft.com/office/drawing/2014/main" id="{C69BD9B8-D07B-4773-AF8A-3530A59F0D64}"/>
              </a:ext>
            </a:extLst>
          </xdr:cNvPr>
          <xdr:cNvSpPr>
            <a:spLocks noChangeShapeType="1"/>
          </xdr:cNvSpPr>
        </xdr:nvSpPr>
        <xdr:spPr bwMode="auto">
          <a:xfrm>
            <a:off x="91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grpSp>
    <xdr:clientData/>
  </xdr:twoCellAnchor>
  <xdr:twoCellAnchor>
    <xdr:from>
      <xdr:col>2</xdr:col>
      <xdr:colOff>0</xdr:colOff>
      <xdr:row>6</xdr:row>
      <xdr:rowOff>0</xdr:rowOff>
    </xdr:from>
    <xdr:to>
      <xdr:col>18</xdr:col>
      <xdr:colOff>0</xdr:colOff>
      <xdr:row>8</xdr:row>
      <xdr:rowOff>238125</xdr:rowOff>
    </xdr:to>
    <xdr:sp macro="" textlink="">
      <xdr:nvSpPr>
        <xdr:cNvPr id="2056" name="Text Box 8">
          <a:extLst>
            <a:ext uri="{FF2B5EF4-FFF2-40B4-BE49-F238E27FC236}">
              <a16:creationId xmlns:a16="http://schemas.microsoft.com/office/drawing/2014/main" id="{D4A68F7E-32ED-4156-A249-EAB34E2E076D}"/>
            </a:ext>
          </a:extLst>
        </xdr:cNvPr>
        <xdr:cNvSpPr txBox="1">
          <a:spLocks noChangeArrowheads="1"/>
        </xdr:cNvSpPr>
      </xdr:nvSpPr>
      <xdr:spPr bwMode="auto">
        <a:xfrm>
          <a:off x="561975" y="2762250"/>
          <a:ext cx="6096000" cy="733425"/>
        </a:xfrm>
        <a:prstGeom prst="rect">
          <a:avLst/>
        </a:prstGeom>
        <a:noFill/>
        <a:ln w="9525">
          <a:noFill/>
          <a:miter lim="800000"/>
          <a:headEnd/>
          <a:tailEnd/>
        </a:ln>
        <a:effectLst>
          <a:prstShdw prst="shdw17" dist="17961" dir="2700000">
            <a:srgbClr val="E6E6E6">
              <a:gamma/>
              <a:shade val="60000"/>
              <a:invGamma/>
            </a:srgbClr>
          </a:prstShdw>
        </a:effec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cs typeface="Tahoma"/>
            </a:rPr>
            <a:t>Met deze tool kunt u een indicatie krijgen van de rente die u moet betalen als uw aanslag hoger is dan het bedrag dat u met de voorlopige aanslag heeft voldaan.</a:t>
          </a:r>
        </a:p>
        <a:p>
          <a:pPr algn="l" rtl="0">
            <a:defRPr sz="1000"/>
          </a:pPr>
          <a:endParaRPr lang="nl-NL" sz="1200" b="0" i="0" u="none" strike="noStrike" baseline="0">
            <a:solidFill>
              <a:srgbClr val="000000"/>
            </a:solidFill>
            <a:latin typeface="Tahoma"/>
            <a:cs typeface="Tahoma"/>
          </a:endParaRPr>
        </a:p>
        <a:p>
          <a:pPr algn="l" rtl="0">
            <a:lnSpc>
              <a:spcPts val="1200"/>
            </a:lnSpc>
            <a:defRPr sz="1000"/>
          </a:pPr>
          <a:endParaRPr lang="nl-NL" sz="1200" b="0" i="0" u="none" strike="noStrike" baseline="0">
            <a:solidFill>
              <a:srgbClr val="000000"/>
            </a:solidFill>
            <a:latin typeface="Tahoma"/>
            <a:cs typeface="Tahoma"/>
          </a:endParaRPr>
        </a:p>
      </xdr:txBody>
    </xdr:sp>
    <xdr:clientData/>
  </xdr:twoCellAnchor>
  <xdr:twoCellAnchor>
    <xdr:from>
      <xdr:col>9</xdr:col>
      <xdr:colOff>0</xdr:colOff>
      <xdr:row>14</xdr:row>
      <xdr:rowOff>0</xdr:rowOff>
    </xdr:from>
    <xdr:to>
      <xdr:col>11</xdr:col>
      <xdr:colOff>0</xdr:colOff>
      <xdr:row>15</xdr:row>
      <xdr:rowOff>0</xdr:rowOff>
    </xdr:to>
    <xdr:grpSp>
      <xdr:nvGrpSpPr>
        <xdr:cNvPr id="11008" name="Group 9">
          <a:extLst>
            <a:ext uri="{FF2B5EF4-FFF2-40B4-BE49-F238E27FC236}">
              <a16:creationId xmlns:a16="http://schemas.microsoft.com/office/drawing/2014/main" id="{7B6B7A88-E45D-4218-9E8E-1B76EE2F533E}"/>
            </a:ext>
          </a:extLst>
        </xdr:cNvPr>
        <xdr:cNvGrpSpPr>
          <a:grpSpLocks/>
        </xdr:cNvGrpSpPr>
      </xdr:nvGrpSpPr>
      <xdr:grpSpPr bwMode="auto">
        <a:xfrm>
          <a:off x="2819400" y="4849586"/>
          <a:ext cx="685800" cy="255814"/>
          <a:chOff x="878" y="692"/>
          <a:chExt cx="40" cy="52"/>
        </a:xfrm>
      </xdr:grpSpPr>
      <xdr:sp macro="" textlink="">
        <xdr:nvSpPr>
          <xdr:cNvPr id="11076" name="Line 10">
            <a:extLst>
              <a:ext uri="{FF2B5EF4-FFF2-40B4-BE49-F238E27FC236}">
                <a16:creationId xmlns:a16="http://schemas.microsoft.com/office/drawing/2014/main" id="{55DBC8E1-F7C5-40F9-A9A7-EB834C2286A1}"/>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77" name="Line 11">
            <a:extLst>
              <a:ext uri="{FF2B5EF4-FFF2-40B4-BE49-F238E27FC236}">
                <a16:creationId xmlns:a16="http://schemas.microsoft.com/office/drawing/2014/main" id="{91CE327D-7D8C-4DB0-8643-247F11B82EE5}"/>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78" name="Line 12">
            <a:extLst>
              <a:ext uri="{FF2B5EF4-FFF2-40B4-BE49-F238E27FC236}">
                <a16:creationId xmlns:a16="http://schemas.microsoft.com/office/drawing/2014/main" id="{CE6F486B-C064-4C00-A5D1-283592D98702}"/>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79" name="Line 13">
            <a:extLst>
              <a:ext uri="{FF2B5EF4-FFF2-40B4-BE49-F238E27FC236}">
                <a16:creationId xmlns:a16="http://schemas.microsoft.com/office/drawing/2014/main" id="{DB187B9F-9CD3-4662-BFE2-3994BA09F22D}"/>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19</xdr:row>
      <xdr:rowOff>0</xdr:rowOff>
    </xdr:from>
    <xdr:to>
      <xdr:col>17</xdr:col>
      <xdr:colOff>0</xdr:colOff>
      <xdr:row>20</xdr:row>
      <xdr:rowOff>0</xdr:rowOff>
    </xdr:to>
    <xdr:grpSp>
      <xdr:nvGrpSpPr>
        <xdr:cNvPr id="11009" name="Group 14">
          <a:extLst>
            <a:ext uri="{FF2B5EF4-FFF2-40B4-BE49-F238E27FC236}">
              <a16:creationId xmlns:a16="http://schemas.microsoft.com/office/drawing/2014/main" id="{84986795-C863-4E8F-BB26-77B114D171E5}"/>
            </a:ext>
          </a:extLst>
        </xdr:cNvPr>
        <xdr:cNvGrpSpPr>
          <a:grpSpLocks/>
        </xdr:cNvGrpSpPr>
      </xdr:nvGrpSpPr>
      <xdr:grpSpPr bwMode="auto">
        <a:xfrm>
          <a:off x="4876800" y="6128657"/>
          <a:ext cx="685800" cy="255814"/>
          <a:chOff x="878" y="692"/>
          <a:chExt cx="40" cy="52"/>
        </a:xfrm>
      </xdr:grpSpPr>
      <xdr:sp macro="" textlink="">
        <xdr:nvSpPr>
          <xdr:cNvPr id="11072" name="Line 15">
            <a:extLst>
              <a:ext uri="{FF2B5EF4-FFF2-40B4-BE49-F238E27FC236}">
                <a16:creationId xmlns:a16="http://schemas.microsoft.com/office/drawing/2014/main" id="{503E58F8-8CF8-407A-ADC1-B55AC1E48C94}"/>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073" name="Line 16">
            <a:extLst>
              <a:ext uri="{FF2B5EF4-FFF2-40B4-BE49-F238E27FC236}">
                <a16:creationId xmlns:a16="http://schemas.microsoft.com/office/drawing/2014/main" id="{7F97F4E5-5291-4637-A2B9-6C4187006522}"/>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074" name="Line 17">
            <a:extLst>
              <a:ext uri="{FF2B5EF4-FFF2-40B4-BE49-F238E27FC236}">
                <a16:creationId xmlns:a16="http://schemas.microsoft.com/office/drawing/2014/main" id="{3828C9DF-7B16-41B3-8E0E-60E0A1B619B6}"/>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075" name="Line 18">
            <a:extLst>
              <a:ext uri="{FF2B5EF4-FFF2-40B4-BE49-F238E27FC236}">
                <a16:creationId xmlns:a16="http://schemas.microsoft.com/office/drawing/2014/main" id="{AA229560-52A0-4E14-A942-19BA0D03D7EE}"/>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18</xdr:row>
      <xdr:rowOff>0</xdr:rowOff>
    </xdr:from>
    <xdr:to>
      <xdr:col>17</xdr:col>
      <xdr:colOff>0</xdr:colOff>
      <xdr:row>19</xdr:row>
      <xdr:rowOff>0</xdr:rowOff>
    </xdr:to>
    <xdr:grpSp>
      <xdr:nvGrpSpPr>
        <xdr:cNvPr id="11010" name="Group 19">
          <a:extLst>
            <a:ext uri="{FF2B5EF4-FFF2-40B4-BE49-F238E27FC236}">
              <a16:creationId xmlns:a16="http://schemas.microsoft.com/office/drawing/2014/main" id="{90B7EB13-C59C-4AA4-BE7A-ACD7B0D99575}"/>
            </a:ext>
          </a:extLst>
        </xdr:cNvPr>
        <xdr:cNvGrpSpPr>
          <a:grpSpLocks/>
        </xdr:cNvGrpSpPr>
      </xdr:nvGrpSpPr>
      <xdr:grpSpPr bwMode="auto">
        <a:xfrm>
          <a:off x="4876800" y="5872843"/>
          <a:ext cx="685800" cy="255814"/>
          <a:chOff x="878" y="692"/>
          <a:chExt cx="40" cy="52"/>
        </a:xfrm>
      </xdr:grpSpPr>
      <xdr:sp macro="" textlink="">
        <xdr:nvSpPr>
          <xdr:cNvPr id="11068" name="Line 20">
            <a:extLst>
              <a:ext uri="{FF2B5EF4-FFF2-40B4-BE49-F238E27FC236}">
                <a16:creationId xmlns:a16="http://schemas.microsoft.com/office/drawing/2014/main" id="{8A8FE701-C108-4B41-919E-42780C974E66}"/>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069" name="Line 21">
            <a:extLst>
              <a:ext uri="{FF2B5EF4-FFF2-40B4-BE49-F238E27FC236}">
                <a16:creationId xmlns:a16="http://schemas.microsoft.com/office/drawing/2014/main" id="{C3C8CCDC-9E1E-49AC-BBEB-6FFC9CD25C52}"/>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070" name="Line 22">
            <a:extLst>
              <a:ext uri="{FF2B5EF4-FFF2-40B4-BE49-F238E27FC236}">
                <a16:creationId xmlns:a16="http://schemas.microsoft.com/office/drawing/2014/main" id="{198C6839-3FB9-468F-8008-379A53CFA7A8}"/>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1071" name="Line 23">
            <a:extLst>
              <a:ext uri="{FF2B5EF4-FFF2-40B4-BE49-F238E27FC236}">
                <a16:creationId xmlns:a16="http://schemas.microsoft.com/office/drawing/2014/main" id="{67BE48AA-45E4-4F7F-B33A-E03B8BDF8DF8}"/>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oneCellAnchor>
    <xdr:from>
      <xdr:col>2</xdr:col>
      <xdr:colOff>9525</xdr:colOff>
      <xdr:row>10</xdr:row>
      <xdr:rowOff>3596</xdr:rowOff>
    </xdr:from>
    <xdr:ext cx="155364" cy="221407"/>
    <xdr:sp macro="" textlink="">
      <xdr:nvSpPr>
        <xdr:cNvPr id="2072" name="Text Box 24">
          <a:extLst>
            <a:ext uri="{FF2B5EF4-FFF2-40B4-BE49-F238E27FC236}">
              <a16:creationId xmlns:a16="http://schemas.microsoft.com/office/drawing/2014/main" id="{520860F9-4A96-4765-8E98-5E8FE4DFECFC}"/>
            </a:ext>
          </a:extLst>
        </xdr:cNvPr>
        <xdr:cNvSpPr txBox="1">
          <a:spLocks noChangeArrowheads="1"/>
        </xdr:cNvSpPr>
      </xdr:nvSpPr>
      <xdr:spPr bwMode="auto">
        <a:xfrm>
          <a:off x="571500" y="4251746"/>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oneCellAnchor>
    <xdr:from>
      <xdr:col>2</xdr:col>
      <xdr:colOff>9525</xdr:colOff>
      <xdr:row>5</xdr:row>
      <xdr:rowOff>3596</xdr:rowOff>
    </xdr:from>
    <xdr:ext cx="155364" cy="221407"/>
    <xdr:sp macro="" textlink="">
      <xdr:nvSpPr>
        <xdr:cNvPr id="2073" name="Text Box 25">
          <a:extLst>
            <a:ext uri="{FF2B5EF4-FFF2-40B4-BE49-F238E27FC236}">
              <a16:creationId xmlns:a16="http://schemas.microsoft.com/office/drawing/2014/main" id="{DD8C8813-1A60-4807-93AF-AB0431FFE4BA}"/>
            </a:ext>
          </a:extLst>
        </xdr:cNvPr>
        <xdr:cNvSpPr txBox="1">
          <a:spLocks noChangeArrowheads="1"/>
        </xdr:cNvSpPr>
      </xdr:nvSpPr>
      <xdr:spPr bwMode="auto">
        <a:xfrm>
          <a:off x="571500" y="2518196"/>
          <a:ext cx="155364" cy="221407"/>
        </a:xfrm>
        <a:prstGeom prst="rect">
          <a:avLst/>
        </a:prstGeom>
        <a:solidFill>
          <a:srgbClr val="5F5F5A"/>
        </a:solidFill>
        <a:ln w="9525">
          <a:noFill/>
          <a:miter lim="800000"/>
          <a:headEnd/>
          <a:tailEnd/>
        </a:ln>
        <a:effectLst>
          <a:prstShdw prst="shdw17" dist="17961" dir="2700000">
            <a:srgbClr val="5F5F5A">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xdr:from>
      <xdr:col>2</xdr:col>
      <xdr:colOff>0</xdr:colOff>
      <xdr:row>11</xdr:row>
      <xdr:rowOff>0</xdr:rowOff>
    </xdr:from>
    <xdr:to>
      <xdr:col>18</xdr:col>
      <xdr:colOff>0</xdr:colOff>
      <xdr:row>13</xdr:row>
      <xdr:rowOff>0</xdr:rowOff>
    </xdr:to>
    <xdr:sp macro="" textlink="">
      <xdr:nvSpPr>
        <xdr:cNvPr id="2291" name="Text Box 26">
          <a:extLst>
            <a:ext uri="{FF2B5EF4-FFF2-40B4-BE49-F238E27FC236}">
              <a16:creationId xmlns:a16="http://schemas.microsoft.com/office/drawing/2014/main" id="{57E7F52D-3529-47CF-9604-DDCE5844F163}"/>
            </a:ext>
          </a:extLst>
        </xdr:cNvPr>
        <xdr:cNvSpPr txBox="1">
          <a:spLocks noChangeArrowheads="1"/>
        </xdr:cNvSpPr>
      </xdr:nvSpPr>
      <xdr:spPr bwMode="auto">
        <a:xfrm>
          <a:off x="561975" y="4000500"/>
          <a:ext cx="6000750" cy="542925"/>
        </a:xfrm>
        <a:prstGeom prst="rect">
          <a:avLst/>
        </a:prstGeom>
        <a:noFill/>
        <a:ln>
          <a:noFill/>
        </a:ln>
        <a:effectLst>
          <a:prstShdw prst="shdw17" dist="17961" dir="2700000">
            <a:srgbClr val="8A8A8A"/>
          </a:prst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44000" tIns="118800" rIns="90000" bIns="46800" anchor="t"/>
        <a:lstStyle/>
        <a:p>
          <a:pPr algn="l" rtl="0">
            <a:defRPr sz="1000"/>
          </a:pPr>
          <a:r>
            <a:rPr lang="nl-NL" sz="1200" b="0" i="0" u="none" strike="noStrike" baseline="0">
              <a:solidFill>
                <a:srgbClr val="000000"/>
              </a:solidFill>
              <a:latin typeface="Tahoma"/>
              <a:cs typeface="Tahoma"/>
            </a:rPr>
            <a:t>Vul de rode vakjes in en u ziet hoeveel u naar verwachting moet betalen.</a:t>
          </a:r>
        </a:p>
      </xdr:txBody>
    </xdr:sp>
    <xdr:clientData/>
  </xdr:twoCellAnchor>
  <xdr:twoCellAnchor editAs="oneCell">
    <xdr:from>
      <xdr:col>2</xdr:col>
      <xdr:colOff>161925</xdr:colOff>
      <xdr:row>18</xdr:row>
      <xdr:rowOff>19050</xdr:rowOff>
    </xdr:from>
    <xdr:to>
      <xdr:col>5</xdr:col>
      <xdr:colOff>9525</xdr:colOff>
      <xdr:row>18</xdr:row>
      <xdr:rowOff>238125</xdr:rowOff>
    </xdr:to>
    <xdr:pic>
      <xdr:nvPicPr>
        <xdr:cNvPr id="11014" name="Picture 27" descr="S:\LOGO\TL\WWINDIxx_white.jpg">
          <a:extLst>
            <a:ext uri="{FF2B5EF4-FFF2-40B4-BE49-F238E27FC236}">
              <a16:creationId xmlns:a16="http://schemas.microsoft.com/office/drawing/2014/main" id="{A0DFCA94-1D89-4EB0-A05E-83C3F285D1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6743700"/>
          <a:ext cx="895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495300</xdr:colOff>
      <xdr:row>18</xdr:row>
      <xdr:rowOff>19050</xdr:rowOff>
    </xdr:from>
    <xdr:to>
      <xdr:col>16</xdr:col>
      <xdr:colOff>381000</xdr:colOff>
      <xdr:row>18</xdr:row>
      <xdr:rowOff>95250</xdr:rowOff>
    </xdr:to>
    <xdr:sp macro="" textlink="">
      <xdr:nvSpPr>
        <xdr:cNvPr id="11015" name="Rectangle 28">
          <a:extLst>
            <a:ext uri="{FF2B5EF4-FFF2-40B4-BE49-F238E27FC236}">
              <a16:creationId xmlns:a16="http://schemas.microsoft.com/office/drawing/2014/main" id="{4661E6C9-4007-4686-9162-2804E5819484}"/>
            </a:ext>
          </a:extLst>
        </xdr:cNvPr>
        <xdr:cNvSpPr>
          <a:spLocks noChangeArrowheads="1"/>
        </xdr:cNvSpPr>
      </xdr:nvSpPr>
      <xdr:spPr bwMode="auto">
        <a:xfrm>
          <a:off x="6181725" y="6743700"/>
          <a:ext cx="0" cy="76200"/>
        </a:xfrm>
        <a:prstGeom prst="rect">
          <a:avLst/>
        </a:prstGeom>
        <a:solidFill>
          <a:srgbClr val="464646"/>
        </a:solidFill>
        <a:ln w="9525">
          <a:solidFill>
            <a:srgbClr val="464646"/>
          </a:solidFill>
          <a:miter lim="800000"/>
          <a:headEnd/>
          <a:tailEnd/>
        </a:ln>
      </xdr:spPr>
    </xdr:sp>
    <xdr:clientData/>
  </xdr:twoCellAnchor>
  <xdr:twoCellAnchor>
    <xdr:from>
      <xdr:col>16</xdr:col>
      <xdr:colOff>495300</xdr:colOff>
      <xdr:row>19</xdr:row>
      <xdr:rowOff>19050</xdr:rowOff>
    </xdr:from>
    <xdr:to>
      <xdr:col>16</xdr:col>
      <xdr:colOff>381000</xdr:colOff>
      <xdr:row>19</xdr:row>
      <xdr:rowOff>95250</xdr:rowOff>
    </xdr:to>
    <xdr:sp macro="" textlink="">
      <xdr:nvSpPr>
        <xdr:cNvPr id="11016" name="Rectangle 29">
          <a:extLst>
            <a:ext uri="{FF2B5EF4-FFF2-40B4-BE49-F238E27FC236}">
              <a16:creationId xmlns:a16="http://schemas.microsoft.com/office/drawing/2014/main" id="{A505C63B-A184-42F4-85EF-9E2DCF449C06}"/>
            </a:ext>
          </a:extLst>
        </xdr:cNvPr>
        <xdr:cNvSpPr>
          <a:spLocks noChangeArrowheads="1"/>
        </xdr:cNvSpPr>
      </xdr:nvSpPr>
      <xdr:spPr bwMode="auto">
        <a:xfrm>
          <a:off x="6181725" y="6991350"/>
          <a:ext cx="0" cy="76200"/>
        </a:xfrm>
        <a:prstGeom prst="rect">
          <a:avLst/>
        </a:prstGeom>
        <a:solidFill>
          <a:srgbClr val="464646"/>
        </a:solidFill>
        <a:ln w="9525">
          <a:solidFill>
            <a:srgbClr val="464646"/>
          </a:solidFill>
          <a:miter lim="800000"/>
          <a:headEnd/>
          <a:tailEnd/>
        </a:ln>
      </xdr:spPr>
    </xdr:sp>
    <xdr:clientData/>
  </xdr:twoCellAnchor>
  <xdr:twoCellAnchor>
    <xdr:from>
      <xdr:col>2</xdr:col>
      <xdr:colOff>0</xdr:colOff>
      <xdr:row>2</xdr:row>
      <xdr:rowOff>0</xdr:rowOff>
    </xdr:from>
    <xdr:to>
      <xdr:col>18</xdr:col>
      <xdr:colOff>0</xdr:colOff>
      <xdr:row>3</xdr:row>
      <xdr:rowOff>47625</xdr:rowOff>
    </xdr:to>
    <xdr:pic>
      <xdr:nvPicPr>
        <xdr:cNvPr id="11017" name="Picture 30" descr="S:\LOGO\TL\WWINIDTL.jpg">
          <a:extLst>
            <a:ext uri="{FF2B5EF4-FFF2-40B4-BE49-F238E27FC236}">
              <a16:creationId xmlns:a16="http://schemas.microsoft.com/office/drawing/2014/main" id="{34B53CAC-FA7D-45AD-B063-303F52CBEC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975" y="495300"/>
          <a:ext cx="600075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14</xdr:row>
      <xdr:rowOff>0</xdr:rowOff>
    </xdr:from>
    <xdr:to>
      <xdr:col>8</xdr:col>
      <xdr:colOff>0</xdr:colOff>
      <xdr:row>15</xdr:row>
      <xdr:rowOff>0</xdr:rowOff>
    </xdr:to>
    <xdr:grpSp>
      <xdr:nvGrpSpPr>
        <xdr:cNvPr id="11018" name="Group 9">
          <a:extLst>
            <a:ext uri="{FF2B5EF4-FFF2-40B4-BE49-F238E27FC236}">
              <a16:creationId xmlns:a16="http://schemas.microsoft.com/office/drawing/2014/main" id="{1E278C03-A829-410D-BDDA-4C2B8E59FE0D}"/>
            </a:ext>
          </a:extLst>
        </xdr:cNvPr>
        <xdr:cNvGrpSpPr>
          <a:grpSpLocks/>
        </xdr:cNvGrpSpPr>
      </xdr:nvGrpSpPr>
      <xdr:grpSpPr bwMode="auto">
        <a:xfrm>
          <a:off x="1790700" y="4849586"/>
          <a:ext cx="685800" cy="255814"/>
          <a:chOff x="878" y="692"/>
          <a:chExt cx="40" cy="52"/>
        </a:xfrm>
      </xdr:grpSpPr>
      <xdr:sp macro="" textlink="">
        <xdr:nvSpPr>
          <xdr:cNvPr id="11064" name="Line 10">
            <a:extLst>
              <a:ext uri="{FF2B5EF4-FFF2-40B4-BE49-F238E27FC236}">
                <a16:creationId xmlns:a16="http://schemas.microsoft.com/office/drawing/2014/main" id="{181B1A69-ACA3-46A1-819D-2F1BCDFFF298}"/>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65" name="Line 11">
            <a:extLst>
              <a:ext uri="{FF2B5EF4-FFF2-40B4-BE49-F238E27FC236}">
                <a16:creationId xmlns:a16="http://schemas.microsoft.com/office/drawing/2014/main" id="{3DC04C37-F6D6-44CA-AA51-4BC3FAE9B885}"/>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66" name="Line 12">
            <a:extLst>
              <a:ext uri="{FF2B5EF4-FFF2-40B4-BE49-F238E27FC236}">
                <a16:creationId xmlns:a16="http://schemas.microsoft.com/office/drawing/2014/main" id="{84D99535-98DD-4DF8-BA02-72AEA18ED1A6}"/>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67" name="Line 13">
            <a:extLst>
              <a:ext uri="{FF2B5EF4-FFF2-40B4-BE49-F238E27FC236}">
                <a16:creationId xmlns:a16="http://schemas.microsoft.com/office/drawing/2014/main" id="{2E4F0AE4-2ADD-4769-AA2F-04D025E3D9A6}"/>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6</xdr:col>
      <xdr:colOff>0</xdr:colOff>
      <xdr:row>14</xdr:row>
      <xdr:rowOff>0</xdr:rowOff>
    </xdr:from>
    <xdr:to>
      <xdr:col>8</xdr:col>
      <xdr:colOff>0</xdr:colOff>
      <xdr:row>15</xdr:row>
      <xdr:rowOff>0</xdr:rowOff>
    </xdr:to>
    <xdr:grpSp>
      <xdr:nvGrpSpPr>
        <xdr:cNvPr id="11021" name="Group 9">
          <a:extLst>
            <a:ext uri="{FF2B5EF4-FFF2-40B4-BE49-F238E27FC236}">
              <a16:creationId xmlns:a16="http://schemas.microsoft.com/office/drawing/2014/main" id="{7928CE91-6964-4253-94F5-49E71761EADF}"/>
            </a:ext>
          </a:extLst>
        </xdr:cNvPr>
        <xdr:cNvGrpSpPr>
          <a:grpSpLocks/>
        </xdr:cNvGrpSpPr>
      </xdr:nvGrpSpPr>
      <xdr:grpSpPr bwMode="auto">
        <a:xfrm>
          <a:off x="1790700" y="4849586"/>
          <a:ext cx="685800" cy="255814"/>
          <a:chOff x="878" y="692"/>
          <a:chExt cx="40" cy="52"/>
        </a:xfrm>
      </xdr:grpSpPr>
      <xdr:sp macro="" textlink="">
        <xdr:nvSpPr>
          <xdr:cNvPr id="11052" name="Line 10">
            <a:extLst>
              <a:ext uri="{FF2B5EF4-FFF2-40B4-BE49-F238E27FC236}">
                <a16:creationId xmlns:a16="http://schemas.microsoft.com/office/drawing/2014/main" id="{91CB1FE3-93F7-4ADE-8D86-8C6C7EA08961}"/>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53" name="Line 11">
            <a:extLst>
              <a:ext uri="{FF2B5EF4-FFF2-40B4-BE49-F238E27FC236}">
                <a16:creationId xmlns:a16="http://schemas.microsoft.com/office/drawing/2014/main" id="{6A5076A0-6B31-4538-8E70-1D250CB47626}"/>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54" name="Line 12">
            <a:extLst>
              <a:ext uri="{FF2B5EF4-FFF2-40B4-BE49-F238E27FC236}">
                <a16:creationId xmlns:a16="http://schemas.microsoft.com/office/drawing/2014/main" id="{C2F979CB-B4C3-4031-AEF3-32424F8CD044}"/>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55" name="Line 13">
            <a:extLst>
              <a:ext uri="{FF2B5EF4-FFF2-40B4-BE49-F238E27FC236}">
                <a16:creationId xmlns:a16="http://schemas.microsoft.com/office/drawing/2014/main" id="{88710D43-5F81-4E16-A2B7-06B5AC4D791C}"/>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6</xdr:col>
      <xdr:colOff>0</xdr:colOff>
      <xdr:row>14</xdr:row>
      <xdr:rowOff>0</xdr:rowOff>
    </xdr:from>
    <xdr:to>
      <xdr:col>8</xdr:col>
      <xdr:colOff>0</xdr:colOff>
      <xdr:row>15</xdr:row>
      <xdr:rowOff>0</xdr:rowOff>
    </xdr:to>
    <xdr:grpSp>
      <xdr:nvGrpSpPr>
        <xdr:cNvPr id="11025" name="Group 9">
          <a:extLst>
            <a:ext uri="{FF2B5EF4-FFF2-40B4-BE49-F238E27FC236}">
              <a16:creationId xmlns:a16="http://schemas.microsoft.com/office/drawing/2014/main" id="{5209D210-E66A-467B-A84B-FDE95ADC1890}"/>
            </a:ext>
          </a:extLst>
        </xdr:cNvPr>
        <xdr:cNvGrpSpPr>
          <a:grpSpLocks/>
        </xdr:cNvGrpSpPr>
      </xdr:nvGrpSpPr>
      <xdr:grpSpPr bwMode="auto">
        <a:xfrm>
          <a:off x="1790700" y="4849586"/>
          <a:ext cx="685800" cy="255814"/>
          <a:chOff x="878" y="692"/>
          <a:chExt cx="40" cy="52"/>
        </a:xfrm>
      </xdr:grpSpPr>
      <xdr:sp macro="" textlink="">
        <xdr:nvSpPr>
          <xdr:cNvPr id="11036" name="Line 10">
            <a:extLst>
              <a:ext uri="{FF2B5EF4-FFF2-40B4-BE49-F238E27FC236}">
                <a16:creationId xmlns:a16="http://schemas.microsoft.com/office/drawing/2014/main" id="{6BBBAF2A-C5CD-406A-8F7F-01DC11CC5546}"/>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37" name="Line 11">
            <a:extLst>
              <a:ext uri="{FF2B5EF4-FFF2-40B4-BE49-F238E27FC236}">
                <a16:creationId xmlns:a16="http://schemas.microsoft.com/office/drawing/2014/main" id="{A1F56177-1441-4B27-8F0B-E51DB7E063BC}"/>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38" name="Line 12">
            <a:extLst>
              <a:ext uri="{FF2B5EF4-FFF2-40B4-BE49-F238E27FC236}">
                <a16:creationId xmlns:a16="http://schemas.microsoft.com/office/drawing/2014/main" id="{0CB07817-6612-4442-AF88-37D9D26D0F5D}"/>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39" name="Line 13">
            <a:extLst>
              <a:ext uri="{FF2B5EF4-FFF2-40B4-BE49-F238E27FC236}">
                <a16:creationId xmlns:a16="http://schemas.microsoft.com/office/drawing/2014/main" id="{5CE620AB-4B1D-4E58-B0DA-D9C5A3BD74AE}"/>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12</xdr:col>
      <xdr:colOff>0</xdr:colOff>
      <xdr:row>14</xdr:row>
      <xdr:rowOff>0</xdr:rowOff>
    </xdr:from>
    <xdr:to>
      <xdr:col>14</xdr:col>
      <xdr:colOff>0</xdr:colOff>
      <xdr:row>15</xdr:row>
      <xdr:rowOff>0</xdr:rowOff>
    </xdr:to>
    <xdr:grpSp>
      <xdr:nvGrpSpPr>
        <xdr:cNvPr id="81" name="Group 9">
          <a:extLst>
            <a:ext uri="{FF2B5EF4-FFF2-40B4-BE49-F238E27FC236}">
              <a16:creationId xmlns:a16="http://schemas.microsoft.com/office/drawing/2014/main" id="{756056A3-8CFC-4F4B-B238-72495F6FA6E4}"/>
            </a:ext>
          </a:extLst>
        </xdr:cNvPr>
        <xdr:cNvGrpSpPr>
          <a:grpSpLocks/>
        </xdr:cNvGrpSpPr>
      </xdr:nvGrpSpPr>
      <xdr:grpSpPr bwMode="auto">
        <a:xfrm>
          <a:off x="3848100" y="4849586"/>
          <a:ext cx="685800" cy="255814"/>
          <a:chOff x="878" y="692"/>
          <a:chExt cx="40" cy="52"/>
        </a:xfrm>
      </xdr:grpSpPr>
      <xdr:sp macro="" textlink="">
        <xdr:nvSpPr>
          <xdr:cNvPr id="82" name="Line 10">
            <a:extLst>
              <a:ext uri="{FF2B5EF4-FFF2-40B4-BE49-F238E27FC236}">
                <a16:creationId xmlns:a16="http://schemas.microsoft.com/office/drawing/2014/main" id="{699D2F8A-3EE8-4A03-AD27-68E8A6AFD1A8}"/>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83" name="Line 11">
            <a:extLst>
              <a:ext uri="{FF2B5EF4-FFF2-40B4-BE49-F238E27FC236}">
                <a16:creationId xmlns:a16="http://schemas.microsoft.com/office/drawing/2014/main" id="{6C663B45-E709-4CAC-8FE5-DDF7A7200284}"/>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84" name="Line 12">
            <a:extLst>
              <a:ext uri="{FF2B5EF4-FFF2-40B4-BE49-F238E27FC236}">
                <a16:creationId xmlns:a16="http://schemas.microsoft.com/office/drawing/2014/main" id="{AB9024EE-40AF-426F-B9B0-3D3DB267E037}"/>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85" name="Line 13">
            <a:extLst>
              <a:ext uri="{FF2B5EF4-FFF2-40B4-BE49-F238E27FC236}">
                <a16:creationId xmlns:a16="http://schemas.microsoft.com/office/drawing/2014/main" id="{542B396F-BF88-4AFE-B2C2-140C9595002F}"/>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12</xdr:col>
      <xdr:colOff>0</xdr:colOff>
      <xdr:row>14</xdr:row>
      <xdr:rowOff>0</xdr:rowOff>
    </xdr:from>
    <xdr:to>
      <xdr:col>14</xdr:col>
      <xdr:colOff>0</xdr:colOff>
      <xdr:row>15</xdr:row>
      <xdr:rowOff>0</xdr:rowOff>
    </xdr:to>
    <xdr:grpSp>
      <xdr:nvGrpSpPr>
        <xdr:cNvPr id="86" name="Group 9">
          <a:extLst>
            <a:ext uri="{FF2B5EF4-FFF2-40B4-BE49-F238E27FC236}">
              <a16:creationId xmlns:a16="http://schemas.microsoft.com/office/drawing/2014/main" id="{CB9E567F-8D3D-4161-8899-67355272DA60}"/>
            </a:ext>
          </a:extLst>
        </xdr:cNvPr>
        <xdr:cNvGrpSpPr>
          <a:grpSpLocks/>
        </xdr:cNvGrpSpPr>
      </xdr:nvGrpSpPr>
      <xdr:grpSpPr bwMode="auto">
        <a:xfrm>
          <a:off x="3848100" y="4849586"/>
          <a:ext cx="685800" cy="255814"/>
          <a:chOff x="878" y="692"/>
          <a:chExt cx="40" cy="52"/>
        </a:xfrm>
      </xdr:grpSpPr>
      <xdr:sp macro="" textlink="">
        <xdr:nvSpPr>
          <xdr:cNvPr id="87" name="Line 10">
            <a:extLst>
              <a:ext uri="{FF2B5EF4-FFF2-40B4-BE49-F238E27FC236}">
                <a16:creationId xmlns:a16="http://schemas.microsoft.com/office/drawing/2014/main" id="{DD8B1168-4315-4361-A2CB-32CB5464A24D}"/>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88" name="Line 11">
            <a:extLst>
              <a:ext uri="{FF2B5EF4-FFF2-40B4-BE49-F238E27FC236}">
                <a16:creationId xmlns:a16="http://schemas.microsoft.com/office/drawing/2014/main" id="{5579567A-4859-43F9-8AD3-34972AD719CB}"/>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89" name="Line 12">
            <a:extLst>
              <a:ext uri="{FF2B5EF4-FFF2-40B4-BE49-F238E27FC236}">
                <a16:creationId xmlns:a16="http://schemas.microsoft.com/office/drawing/2014/main" id="{7D8420C8-4B95-4751-894F-5CAF7B75F954}"/>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90" name="Line 13">
            <a:extLst>
              <a:ext uri="{FF2B5EF4-FFF2-40B4-BE49-F238E27FC236}">
                <a16:creationId xmlns:a16="http://schemas.microsoft.com/office/drawing/2014/main" id="{B6DB940B-03E9-4B17-BDDA-961D2802573F}"/>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14</xdr:row>
      <xdr:rowOff>0</xdr:rowOff>
    </xdr:from>
    <xdr:to>
      <xdr:col>17</xdr:col>
      <xdr:colOff>0</xdr:colOff>
      <xdr:row>15</xdr:row>
      <xdr:rowOff>0</xdr:rowOff>
    </xdr:to>
    <xdr:grpSp>
      <xdr:nvGrpSpPr>
        <xdr:cNvPr id="91" name="Group 9">
          <a:extLst>
            <a:ext uri="{FF2B5EF4-FFF2-40B4-BE49-F238E27FC236}">
              <a16:creationId xmlns:a16="http://schemas.microsoft.com/office/drawing/2014/main" id="{444F19B3-2438-4B15-A6D1-FAA7FB4ADF0B}"/>
            </a:ext>
          </a:extLst>
        </xdr:cNvPr>
        <xdr:cNvGrpSpPr>
          <a:grpSpLocks/>
        </xdr:cNvGrpSpPr>
      </xdr:nvGrpSpPr>
      <xdr:grpSpPr bwMode="auto">
        <a:xfrm>
          <a:off x="4876800" y="4849586"/>
          <a:ext cx="685800" cy="255814"/>
          <a:chOff x="878" y="692"/>
          <a:chExt cx="40" cy="52"/>
        </a:xfrm>
      </xdr:grpSpPr>
      <xdr:sp macro="" textlink="">
        <xdr:nvSpPr>
          <xdr:cNvPr id="92" name="Line 10">
            <a:extLst>
              <a:ext uri="{FF2B5EF4-FFF2-40B4-BE49-F238E27FC236}">
                <a16:creationId xmlns:a16="http://schemas.microsoft.com/office/drawing/2014/main" id="{E231BD6A-9BBA-49BD-AC91-AB915FA9A59C}"/>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93" name="Line 11">
            <a:extLst>
              <a:ext uri="{FF2B5EF4-FFF2-40B4-BE49-F238E27FC236}">
                <a16:creationId xmlns:a16="http://schemas.microsoft.com/office/drawing/2014/main" id="{D0026CE8-827F-4FE3-BC7F-296F61E96791}"/>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94" name="Line 12">
            <a:extLst>
              <a:ext uri="{FF2B5EF4-FFF2-40B4-BE49-F238E27FC236}">
                <a16:creationId xmlns:a16="http://schemas.microsoft.com/office/drawing/2014/main" id="{6B8CFF13-6160-4086-BF09-3204D1172CFD}"/>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95" name="Line 13">
            <a:extLst>
              <a:ext uri="{FF2B5EF4-FFF2-40B4-BE49-F238E27FC236}">
                <a16:creationId xmlns:a16="http://schemas.microsoft.com/office/drawing/2014/main" id="{C91B8F60-6620-4F7B-BB0D-BC0A82A18CA6}"/>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14</xdr:row>
      <xdr:rowOff>0</xdr:rowOff>
    </xdr:from>
    <xdr:to>
      <xdr:col>17</xdr:col>
      <xdr:colOff>0</xdr:colOff>
      <xdr:row>15</xdr:row>
      <xdr:rowOff>0</xdr:rowOff>
    </xdr:to>
    <xdr:grpSp>
      <xdr:nvGrpSpPr>
        <xdr:cNvPr id="96" name="Group 9">
          <a:hlinkClick xmlns:r="http://schemas.openxmlformats.org/officeDocument/2006/relationships" r:id="rId3"/>
          <a:extLst>
            <a:ext uri="{FF2B5EF4-FFF2-40B4-BE49-F238E27FC236}">
              <a16:creationId xmlns:a16="http://schemas.microsoft.com/office/drawing/2014/main" id="{A20EA878-BF75-4C4D-AC7E-BB95BA84D3EC}"/>
            </a:ext>
          </a:extLst>
        </xdr:cNvPr>
        <xdr:cNvGrpSpPr>
          <a:grpSpLocks/>
        </xdr:cNvGrpSpPr>
      </xdr:nvGrpSpPr>
      <xdr:grpSpPr bwMode="auto">
        <a:xfrm>
          <a:off x="4876800" y="4849586"/>
          <a:ext cx="685800" cy="255814"/>
          <a:chOff x="878" y="692"/>
          <a:chExt cx="40" cy="52"/>
        </a:xfrm>
      </xdr:grpSpPr>
      <xdr:sp macro="" textlink="">
        <xdr:nvSpPr>
          <xdr:cNvPr id="97" name="Line 10">
            <a:extLst>
              <a:ext uri="{FF2B5EF4-FFF2-40B4-BE49-F238E27FC236}">
                <a16:creationId xmlns:a16="http://schemas.microsoft.com/office/drawing/2014/main" id="{59A3C82B-CDB9-45DD-A5BB-CA13A8516C3A}"/>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98" name="Line 11">
            <a:extLst>
              <a:ext uri="{FF2B5EF4-FFF2-40B4-BE49-F238E27FC236}">
                <a16:creationId xmlns:a16="http://schemas.microsoft.com/office/drawing/2014/main" id="{3292B029-CF44-4C13-9CB1-67A93D5C8CFB}"/>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99" name="Line 12">
            <a:extLst>
              <a:ext uri="{FF2B5EF4-FFF2-40B4-BE49-F238E27FC236}">
                <a16:creationId xmlns:a16="http://schemas.microsoft.com/office/drawing/2014/main" id="{B396AE6D-0BBC-46B8-92EE-39B3D472284B}"/>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00" name="Line 13">
            <a:extLst>
              <a:ext uri="{FF2B5EF4-FFF2-40B4-BE49-F238E27FC236}">
                <a16:creationId xmlns:a16="http://schemas.microsoft.com/office/drawing/2014/main" id="{A68DEEB7-7F40-4917-BAF2-3A5796D8090B}"/>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6</xdr:col>
      <xdr:colOff>0</xdr:colOff>
      <xdr:row>14</xdr:row>
      <xdr:rowOff>0</xdr:rowOff>
    </xdr:from>
    <xdr:to>
      <xdr:col>8</xdr:col>
      <xdr:colOff>0</xdr:colOff>
      <xdr:row>15</xdr:row>
      <xdr:rowOff>0</xdr:rowOff>
    </xdr:to>
    <xdr:grpSp>
      <xdr:nvGrpSpPr>
        <xdr:cNvPr id="101" name="Group 9">
          <a:extLst>
            <a:ext uri="{FF2B5EF4-FFF2-40B4-BE49-F238E27FC236}">
              <a16:creationId xmlns:a16="http://schemas.microsoft.com/office/drawing/2014/main" id="{EFEF3F8A-0B21-4C5B-A8D5-E057581C1260}"/>
            </a:ext>
          </a:extLst>
        </xdr:cNvPr>
        <xdr:cNvGrpSpPr>
          <a:grpSpLocks/>
        </xdr:cNvGrpSpPr>
      </xdr:nvGrpSpPr>
      <xdr:grpSpPr bwMode="auto">
        <a:xfrm>
          <a:off x="1790700" y="4849586"/>
          <a:ext cx="685800" cy="255814"/>
          <a:chOff x="878" y="692"/>
          <a:chExt cx="40" cy="52"/>
        </a:xfrm>
      </xdr:grpSpPr>
      <xdr:sp macro="" textlink="">
        <xdr:nvSpPr>
          <xdr:cNvPr id="102" name="Line 10">
            <a:extLst>
              <a:ext uri="{FF2B5EF4-FFF2-40B4-BE49-F238E27FC236}">
                <a16:creationId xmlns:a16="http://schemas.microsoft.com/office/drawing/2014/main" id="{9B3D457C-8450-404C-AA58-6646DCFFDF57}"/>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03" name="Line 11">
            <a:extLst>
              <a:ext uri="{FF2B5EF4-FFF2-40B4-BE49-F238E27FC236}">
                <a16:creationId xmlns:a16="http://schemas.microsoft.com/office/drawing/2014/main" id="{65FF241C-F720-498D-A899-F454A4AAD50C}"/>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04" name="Line 12">
            <a:extLst>
              <a:ext uri="{FF2B5EF4-FFF2-40B4-BE49-F238E27FC236}">
                <a16:creationId xmlns:a16="http://schemas.microsoft.com/office/drawing/2014/main" id="{BBF5FEA1-4A9F-48F6-95D1-D4E72AAC4AB9}"/>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05" name="Line 13">
            <a:extLst>
              <a:ext uri="{FF2B5EF4-FFF2-40B4-BE49-F238E27FC236}">
                <a16:creationId xmlns:a16="http://schemas.microsoft.com/office/drawing/2014/main" id="{829175FB-3D7A-4F16-858C-AC35DE198E75}"/>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3</xdr:col>
      <xdr:colOff>0</xdr:colOff>
      <xdr:row>14</xdr:row>
      <xdr:rowOff>0</xdr:rowOff>
    </xdr:from>
    <xdr:to>
      <xdr:col>5</xdr:col>
      <xdr:colOff>0</xdr:colOff>
      <xdr:row>15</xdr:row>
      <xdr:rowOff>0</xdr:rowOff>
    </xdr:to>
    <xdr:grpSp>
      <xdr:nvGrpSpPr>
        <xdr:cNvPr id="106" name="Group 9">
          <a:extLst>
            <a:ext uri="{FF2B5EF4-FFF2-40B4-BE49-F238E27FC236}">
              <a16:creationId xmlns:a16="http://schemas.microsoft.com/office/drawing/2014/main" id="{903C8754-72A2-4652-9DA7-CAA41C0F4787}"/>
            </a:ext>
          </a:extLst>
        </xdr:cNvPr>
        <xdr:cNvGrpSpPr>
          <a:grpSpLocks/>
        </xdr:cNvGrpSpPr>
      </xdr:nvGrpSpPr>
      <xdr:grpSpPr bwMode="auto">
        <a:xfrm>
          <a:off x="762000" y="4849586"/>
          <a:ext cx="685800" cy="255814"/>
          <a:chOff x="878" y="692"/>
          <a:chExt cx="40" cy="52"/>
        </a:xfrm>
      </xdr:grpSpPr>
      <xdr:sp macro="" textlink="">
        <xdr:nvSpPr>
          <xdr:cNvPr id="107" name="Line 10">
            <a:extLst>
              <a:ext uri="{FF2B5EF4-FFF2-40B4-BE49-F238E27FC236}">
                <a16:creationId xmlns:a16="http://schemas.microsoft.com/office/drawing/2014/main" id="{8A6BA428-B681-4CC7-822F-7F908F072DDE}"/>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08" name="Line 11">
            <a:extLst>
              <a:ext uri="{FF2B5EF4-FFF2-40B4-BE49-F238E27FC236}">
                <a16:creationId xmlns:a16="http://schemas.microsoft.com/office/drawing/2014/main" id="{3F968842-0920-41A1-8866-0903F069FA14}"/>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09" name="Line 12">
            <a:extLst>
              <a:ext uri="{FF2B5EF4-FFF2-40B4-BE49-F238E27FC236}">
                <a16:creationId xmlns:a16="http://schemas.microsoft.com/office/drawing/2014/main" id="{CF854308-5625-4316-9015-041AFE74E360}"/>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 name="Line 13">
            <a:extLst>
              <a:ext uri="{FF2B5EF4-FFF2-40B4-BE49-F238E27FC236}">
                <a16:creationId xmlns:a16="http://schemas.microsoft.com/office/drawing/2014/main" id="{815F3E7D-1257-4370-A3F4-BD1234104776}"/>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3</xdr:col>
      <xdr:colOff>0</xdr:colOff>
      <xdr:row>14</xdr:row>
      <xdr:rowOff>0</xdr:rowOff>
    </xdr:from>
    <xdr:to>
      <xdr:col>5</xdr:col>
      <xdr:colOff>0</xdr:colOff>
      <xdr:row>15</xdr:row>
      <xdr:rowOff>0</xdr:rowOff>
    </xdr:to>
    <xdr:grpSp>
      <xdr:nvGrpSpPr>
        <xdr:cNvPr id="111" name="Group 9">
          <a:extLst>
            <a:ext uri="{FF2B5EF4-FFF2-40B4-BE49-F238E27FC236}">
              <a16:creationId xmlns:a16="http://schemas.microsoft.com/office/drawing/2014/main" id="{56664F72-6799-4919-BCED-E4F1A7A227ED}"/>
            </a:ext>
          </a:extLst>
        </xdr:cNvPr>
        <xdr:cNvGrpSpPr>
          <a:grpSpLocks/>
        </xdr:cNvGrpSpPr>
      </xdr:nvGrpSpPr>
      <xdr:grpSpPr bwMode="auto">
        <a:xfrm>
          <a:off x="762000" y="4849586"/>
          <a:ext cx="685800" cy="255814"/>
          <a:chOff x="878" y="692"/>
          <a:chExt cx="40" cy="52"/>
        </a:xfrm>
      </xdr:grpSpPr>
      <xdr:sp macro="" textlink="">
        <xdr:nvSpPr>
          <xdr:cNvPr id="112" name="Line 10">
            <a:extLst>
              <a:ext uri="{FF2B5EF4-FFF2-40B4-BE49-F238E27FC236}">
                <a16:creationId xmlns:a16="http://schemas.microsoft.com/office/drawing/2014/main" id="{E4C8EEFB-9F87-4159-BD47-F5D9D2BE035F}"/>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3" name="Line 11">
            <a:extLst>
              <a:ext uri="{FF2B5EF4-FFF2-40B4-BE49-F238E27FC236}">
                <a16:creationId xmlns:a16="http://schemas.microsoft.com/office/drawing/2014/main" id="{EEE468E8-226D-466A-B08F-305AAA82048D}"/>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4" name="Line 12">
            <a:extLst>
              <a:ext uri="{FF2B5EF4-FFF2-40B4-BE49-F238E27FC236}">
                <a16:creationId xmlns:a16="http://schemas.microsoft.com/office/drawing/2014/main" id="{1AF9A0B3-7BC8-4061-916D-586CB16BBF6C}"/>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5" name="Line 13">
            <a:extLst>
              <a:ext uri="{FF2B5EF4-FFF2-40B4-BE49-F238E27FC236}">
                <a16:creationId xmlns:a16="http://schemas.microsoft.com/office/drawing/2014/main" id="{254E1610-E51E-4CF8-8083-7185F0D4EA28}"/>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3</xdr:col>
      <xdr:colOff>0</xdr:colOff>
      <xdr:row>14</xdr:row>
      <xdr:rowOff>0</xdr:rowOff>
    </xdr:from>
    <xdr:to>
      <xdr:col>5</xdr:col>
      <xdr:colOff>0</xdr:colOff>
      <xdr:row>15</xdr:row>
      <xdr:rowOff>0</xdr:rowOff>
    </xdr:to>
    <xdr:grpSp>
      <xdr:nvGrpSpPr>
        <xdr:cNvPr id="116" name="Group 9">
          <a:extLst>
            <a:ext uri="{FF2B5EF4-FFF2-40B4-BE49-F238E27FC236}">
              <a16:creationId xmlns:a16="http://schemas.microsoft.com/office/drawing/2014/main" id="{44226C54-3835-4F4A-BF7A-E958BDB9378B}"/>
            </a:ext>
          </a:extLst>
        </xdr:cNvPr>
        <xdr:cNvGrpSpPr>
          <a:grpSpLocks/>
        </xdr:cNvGrpSpPr>
      </xdr:nvGrpSpPr>
      <xdr:grpSpPr bwMode="auto">
        <a:xfrm>
          <a:off x="762000" y="4849586"/>
          <a:ext cx="685800" cy="255814"/>
          <a:chOff x="878" y="692"/>
          <a:chExt cx="40" cy="52"/>
        </a:xfrm>
      </xdr:grpSpPr>
      <xdr:sp macro="" textlink="">
        <xdr:nvSpPr>
          <xdr:cNvPr id="117" name="Line 10">
            <a:extLst>
              <a:ext uri="{FF2B5EF4-FFF2-40B4-BE49-F238E27FC236}">
                <a16:creationId xmlns:a16="http://schemas.microsoft.com/office/drawing/2014/main" id="{9580A6F1-48C2-4895-AED5-EE1D514C256F}"/>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8" name="Line 11">
            <a:extLst>
              <a:ext uri="{FF2B5EF4-FFF2-40B4-BE49-F238E27FC236}">
                <a16:creationId xmlns:a16="http://schemas.microsoft.com/office/drawing/2014/main" id="{AA343C90-D49F-4DEB-9C76-54FCE828CCC0}"/>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9" name="Line 12">
            <a:extLst>
              <a:ext uri="{FF2B5EF4-FFF2-40B4-BE49-F238E27FC236}">
                <a16:creationId xmlns:a16="http://schemas.microsoft.com/office/drawing/2014/main" id="{A3B26AE8-7C83-46F1-A001-79454B3D9205}"/>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20" name="Line 13">
            <a:extLst>
              <a:ext uri="{FF2B5EF4-FFF2-40B4-BE49-F238E27FC236}">
                <a16:creationId xmlns:a16="http://schemas.microsoft.com/office/drawing/2014/main" id="{D380C85A-D581-4717-B050-3D373991C744}"/>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9</xdr:col>
      <xdr:colOff>0</xdr:colOff>
      <xdr:row>14</xdr:row>
      <xdr:rowOff>0</xdr:rowOff>
    </xdr:from>
    <xdr:to>
      <xdr:col>11</xdr:col>
      <xdr:colOff>0</xdr:colOff>
      <xdr:row>15</xdr:row>
      <xdr:rowOff>0</xdr:rowOff>
    </xdr:to>
    <xdr:grpSp>
      <xdr:nvGrpSpPr>
        <xdr:cNvPr id="121" name="Group 9">
          <a:extLst>
            <a:ext uri="{FF2B5EF4-FFF2-40B4-BE49-F238E27FC236}">
              <a16:creationId xmlns:a16="http://schemas.microsoft.com/office/drawing/2014/main" id="{D1108E5A-D0CC-41C1-883F-3E089C0A5739}"/>
            </a:ext>
          </a:extLst>
        </xdr:cNvPr>
        <xdr:cNvGrpSpPr>
          <a:grpSpLocks/>
        </xdr:cNvGrpSpPr>
      </xdr:nvGrpSpPr>
      <xdr:grpSpPr bwMode="auto">
        <a:xfrm>
          <a:off x="2819400" y="4849586"/>
          <a:ext cx="685800" cy="255814"/>
          <a:chOff x="878" y="692"/>
          <a:chExt cx="40" cy="52"/>
        </a:xfrm>
      </xdr:grpSpPr>
      <xdr:sp macro="" textlink="">
        <xdr:nvSpPr>
          <xdr:cNvPr id="122" name="Line 10">
            <a:extLst>
              <a:ext uri="{FF2B5EF4-FFF2-40B4-BE49-F238E27FC236}">
                <a16:creationId xmlns:a16="http://schemas.microsoft.com/office/drawing/2014/main" id="{AC45266F-1A70-408B-A4E5-7FC35CD6C7FB}"/>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23" name="Line 11">
            <a:extLst>
              <a:ext uri="{FF2B5EF4-FFF2-40B4-BE49-F238E27FC236}">
                <a16:creationId xmlns:a16="http://schemas.microsoft.com/office/drawing/2014/main" id="{B116EE8B-5945-41B9-BEEE-DC717DDD0F15}"/>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24" name="Line 12">
            <a:extLst>
              <a:ext uri="{FF2B5EF4-FFF2-40B4-BE49-F238E27FC236}">
                <a16:creationId xmlns:a16="http://schemas.microsoft.com/office/drawing/2014/main" id="{9A693B03-BD6A-4D9F-8330-0EC442BC51BD}"/>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25" name="Line 13">
            <a:extLst>
              <a:ext uri="{FF2B5EF4-FFF2-40B4-BE49-F238E27FC236}">
                <a16:creationId xmlns:a16="http://schemas.microsoft.com/office/drawing/2014/main" id="{99871FE3-CBD7-47E8-B195-89EFB98FBBAE}"/>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9</xdr:col>
      <xdr:colOff>0</xdr:colOff>
      <xdr:row>14</xdr:row>
      <xdr:rowOff>0</xdr:rowOff>
    </xdr:from>
    <xdr:to>
      <xdr:col>11</xdr:col>
      <xdr:colOff>0</xdr:colOff>
      <xdr:row>15</xdr:row>
      <xdr:rowOff>0</xdr:rowOff>
    </xdr:to>
    <xdr:grpSp>
      <xdr:nvGrpSpPr>
        <xdr:cNvPr id="126" name="Group 9">
          <a:extLst>
            <a:ext uri="{FF2B5EF4-FFF2-40B4-BE49-F238E27FC236}">
              <a16:creationId xmlns:a16="http://schemas.microsoft.com/office/drawing/2014/main" id="{F1F1DEC9-1EEF-4ABE-B6E2-B1987F9C8B7C}"/>
            </a:ext>
          </a:extLst>
        </xdr:cNvPr>
        <xdr:cNvGrpSpPr>
          <a:grpSpLocks/>
        </xdr:cNvGrpSpPr>
      </xdr:nvGrpSpPr>
      <xdr:grpSpPr bwMode="auto">
        <a:xfrm>
          <a:off x="2819400" y="4849586"/>
          <a:ext cx="685800" cy="255814"/>
          <a:chOff x="878" y="692"/>
          <a:chExt cx="40" cy="52"/>
        </a:xfrm>
      </xdr:grpSpPr>
      <xdr:sp macro="" textlink="">
        <xdr:nvSpPr>
          <xdr:cNvPr id="127" name="Line 10">
            <a:extLst>
              <a:ext uri="{FF2B5EF4-FFF2-40B4-BE49-F238E27FC236}">
                <a16:creationId xmlns:a16="http://schemas.microsoft.com/office/drawing/2014/main" id="{38F3CCA6-45EE-4E66-8F54-3D40851A6DCF}"/>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28" name="Line 11">
            <a:extLst>
              <a:ext uri="{FF2B5EF4-FFF2-40B4-BE49-F238E27FC236}">
                <a16:creationId xmlns:a16="http://schemas.microsoft.com/office/drawing/2014/main" id="{E3D9CEDE-639B-410F-9E39-22F7A578139C}"/>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29" name="Line 12">
            <a:extLst>
              <a:ext uri="{FF2B5EF4-FFF2-40B4-BE49-F238E27FC236}">
                <a16:creationId xmlns:a16="http://schemas.microsoft.com/office/drawing/2014/main" id="{1B28D298-4423-4993-A1E8-A2DDA3E73845}"/>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30" name="Line 13">
            <a:extLst>
              <a:ext uri="{FF2B5EF4-FFF2-40B4-BE49-F238E27FC236}">
                <a16:creationId xmlns:a16="http://schemas.microsoft.com/office/drawing/2014/main" id="{510C92EA-8F8D-4E1D-B3FB-64754B4B034F}"/>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12</xdr:col>
      <xdr:colOff>0</xdr:colOff>
      <xdr:row>14</xdr:row>
      <xdr:rowOff>0</xdr:rowOff>
    </xdr:from>
    <xdr:to>
      <xdr:col>14</xdr:col>
      <xdr:colOff>0</xdr:colOff>
      <xdr:row>15</xdr:row>
      <xdr:rowOff>0</xdr:rowOff>
    </xdr:to>
    <xdr:grpSp>
      <xdr:nvGrpSpPr>
        <xdr:cNvPr id="131" name="Group 9">
          <a:extLst>
            <a:ext uri="{FF2B5EF4-FFF2-40B4-BE49-F238E27FC236}">
              <a16:creationId xmlns:a16="http://schemas.microsoft.com/office/drawing/2014/main" id="{2E50474D-DBC7-44FA-BF56-2CB1FCF36B05}"/>
            </a:ext>
          </a:extLst>
        </xdr:cNvPr>
        <xdr:cNvGrpSpPr>
          <a:grpSpLocks/>
        </xdr:cNvGrpSpPr>
      </xdr:nvGrpSpPr>
      <xdr:grpSpPr bwMode="auto">
        <a:xfrm>
          <a:off x="3848100" y="4849586"/>
          <a:ext cx="685800" cy="255814"/>
          <a:chOff x="878" y="692"/>
          <a:chExt cx="40" cy="52"/>
        </a:xfrm>
      </xdr:grpSpPr>
      <xdr:sp macro="" textlink="">
        <xdr:nvSpPr>
          <xdr:cNvPr id="132" name="Line 10">
            <a:extLst>
              <a:ext uri="{FF2B5EF4-FFF2-40B4-BE49-F238E27FC236}">
                <a16:creationId xmlns:a16="http://schemas.microsoft.com/office/drawing/2014/main" id="{D2AEA6B8-6A77-47A1-800D-B162B128691E}"/>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33" name="Line 11">
            <a:extLst>
              <a:ext uri="{FF2B5EF4-FFF2-40B4-BE49-F238E27FC236}">
                <a16:creationId xmlns:a16="http://schemas.microsoft.com/office/drawing/2014/main" id="{B33F1394-8A67-464A-BDA0-4CE2C823B0BF}"/>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34" name="Line 12">
            <a:extLst>
              <a:ext uri="{FF2B5EF4-FFF2-40B4-BE49-F238E27FC236}">
                <a16:creationId xmlns:a16="http://schemas.microsoft.com/office/drawing/2014/main" id="{3497BB22-6FFD-4A54-A61F-C2C018437734}"/>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35" name="Line 13">
            <a:extLst>
              <a:ext uri="{FF2B5EF4-FFF2-40B4-BE49-F238E27FC236}">
                <a16:creationId xmlns:a16="http://schemas.microsoft.com/office/drawing/2014/main" id="{B77B32B1-6996-4212-8D97-056C3E3B0E8E}"/>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12</xdr:col>
      <xdr:colOff>0</xdr:colOff>
      <xdr:row>14</xdr:row>
      <xdr:rowOff>0</xdr:rowOff>
    </xdr:from>
    <xdr:to>
      <xdr:col>14</xdr:col>
      <xdr:colOff>0</xdr:colOff>
      <xdr:row>15</xdr:row>
      <xdr:rowOff>0</xdr:rowOff>
    </xdr:to>
    <xdr:grpSp>
      <xdr:nvGrpSpPr>
        <xdr:cNvPr id="136" name="Group 9">
          <a:extLst>
            <a:ext uri="{FF2B5EF4-FFF2-40B4-BE49-F238E27FC236}">
              <a16:creationId xmlns:a16="http://schemas.microsoft.com/office/drawing/2014/main" id="{767A5C4E-ADAC-4D1F-A394-ECF545C7AF48}"/>
            </a:ext>
          </a:extLst>
        </xdr:cNvPr>
        <xdr:cNvGrpSpPr>
          <a:grpSpLocks/>
        </xdr:cNvGrpSpPr>
      </xdr:nvGrpSpPr>
      <xdr:grpSpPr bwMode="auto">
        <a:xfrm>
          <a:off x="3848100" y="4849586"/>
          <a:ext cx="685800" cy="255814"/>
          <a:chOff x="878" y="692"/>
          <a:chExt cx="40" cy="52"/>
        </a:xfrm>
      </xdr:grpSpPr>
      <xdr:sp macro="" textlink="">
        <xdr:nvSpPr>
          <xdr:cNvPr id="137" name="Line 10">
            <a:extLst>
              <a:ext uri="{FF2B5EF4-FFF2-40B4-BE49-F238E27FC236}">
                <a16:creationId xmlns:a16="http://schemas.microsoft.com/office/drawing/2014/main" id="{B064B3B1-AA37-4D75-9E95-6FAB925A6FD8}"/>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38" name="Line 11">
            <a:extLst>
              <a:ext uri="{FF2B5EF4-FFF2-40B4-BE49-F238E27FC236}">
                <a16:creationId xmlns:a16="http://schemas.microsoft.com/office/drawing/2014/main" id="{66D1C6D9-16A1-48F9-BC83-1032B90354B2}"/>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39" name="Line 12">
            <a:extLst>
              <a:ext uri="{FF2B5EF4-FFF2-40B4-BE49-F238E27FC236}">
                <a16:creationId xmlns:a16="http://schemas.microsoft.com/office/drawing/2014/main" id="{44E9B17A-966D-4F5C-9302-C0120D4028F7}"/>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40" name="Line 13">
            <a:extLst>
              <a:ext uri="{FF2B5EF4-FFF2-40B4-BE49-F238E27FC236}">
                <a16:creationId xmlns:a16="http://schemas.microsoft.com/office/drawing/2014/main" id="{67B2D34E-484B-4678-8197-366C9D73E1D5}"/>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2</xdr:row>
      <xdr:rowOff>28575</xdr:rowOff>
    </xdr:from>
    <xdr:to>
      <xdr:col>10</xdr:col>
      <xdr:colOff>0</xdr:colOff>
      <xdr:row>2</xdr:row>
      <xdr:rowOff>161908</xdr:rowOff>
    </xdr:to>
    <xdr:sp macro="" textlink="">
      <xdr:nvSpPr>
        <xdr:cNvPr id="2" name="Text Box 4">
          <a:extLst>
            <a:ext uri="{FF2B5EF4-FFF2-40B4-BE49-F238E27FC236}">
              <a16:creationId xmlns:a16="http://schemas.microsoft.com/office/drawing/2014/main" id="{95F5D593-D3D3-4571-B98E-0A879BD180DD}"/>
            </a:ext>
          </a:extLst>
        </xdr:cNvPr>
        <xdr:cNvSpPr txBox="1">
          <a:spLocks noChangeArrowheads="1"/>
        </xdr:cNvSpPr>
      </xdr:nvSpPr>
      <xdr:spPr bwMode="auto">
        <a:xfrm>
          <a:off x="6743700" y="609600"/>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79796</xdr:rowOff>
    </xdr:from>
    <xdr:ext cx="155364" cy="221407"/>
    <xdr:sp macro="" textlink="">
      <xdr:nvSpPr>
        <xdr:cNvPr id="3" name="Text Box 5">
          <a:extLst>
            <a:ext uri="{FF2B5EF4-FFF2-40B4-BE49-F238E27FC236}">
              <a16:creationId xmlns:a16="http://schemas.microsoft.com/office/drawing/2014/main" id="{60A86942-897E-4D3F-8792-B3EBF2FBDF90}"/>
            </a:ext>
          </a:extLst>
        </xdr:cNvPr>
        <xdr:cNvSpPr txBox="1">
          <a:spLocks noChangeArrowheads="1"/>
        </xdr:cNvSpPr>
      </xdr:nvSpPr>
      <xdr:spPr bwMode="auto">
        <a:xfrm>
          <a:off x="400050" y="279821"/>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590550</xdr:colOff>
      <xdr:row>3</xdr:row>
      <xdr:rowOff>19050</xdr:rowOff>
    </xdr:from>
    <xdr:to>
      <xdr:col>5</xdr:col>
      <xdr:colOff>0</xdr:colOff>
      <xdr:row>3</xdr:row>
      <xdr:rowOff>171450</xdr:rowOff>
    </xdr:to>
    <xdr:sp macro="" textlink="">
      <xdr:nvSpPr>
        <xdr:cNvPr id="4" name="Text Box 6">
          <a:extLst>
            <a:ext uri="{FF2B5EF4-FFF2-40B4-BE49-F238E27FC236}">
              <a16:creationId xmlns:a16="http://schemas.microsoft.com/office/drawing/2014/main" id="{4C245832-F018-4BDD-8229-8C95BCCB2186}"/>
            </a:ext>
          </a:extLst>
        </xdr:cNvPr>
        <xdr:cNvSpPr txBox="1">
          <a:spLocks noChangeArrowheads="1"/>
        </xdr:cNvSpPr>
      </xdr:nvSpPr>
      <xdr:spPr bwMode="auto">
        <a:xfrm>
          <a:off x="5800725" y="800100"/>
          <a:ext cx="552450" cy="152400"/>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ea typeface="Tahoma"/>
              <a:cs typeface="Tahoma"/>
            </a:rPr>
            <a:t> </a:t>
          </a:r>
          <a:r>
            <a:rPr lang="nl-NL" sz="800" b="0" i="0" u="none" strike="noStrike" baseline="0">
              <a:solidFill>
                <a:srgbClr val="FFFFFF"/>
              </a:solidFill>
              <a:latin typeface="Wingdings 3"/>
            </a:rPr>
            <a:t>È</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xdr:row>
      <xdr:rowOff>28575</xdr:rowOff>
    </xdr:from>
    <xdr:to>
      <xdr:col>10</xdr:col>
      <xdr:colOff>0</xdr:colOff>
      <xdr:row>2</xdr:row>
      <xdr:rowOff>160564</xdr:rowOff>
    </xdr:to>
    <xdr:sp macro="" textlink="">
      <xdr:nvSpPr>
        <xdr:cNvPr id="2" name="Text Box 4">
          <a:extLst>
            <a:ext uri="{FF2B5EF4-FFF2-40B4-BE49-F238E27FC236}">
              <a16:creationId xmlns:a16="http://schemas.microsoft.com/office/drawing/2014/main" id="{BA2025FB-0C90-4F48-AFEB-DFFBCF298A85}"/>
            </a:ext>
          </a:extLst>
        </xdr:cNvPr>
        <xdr:cNvSpPr txBox="1">
          <a:spLocks noChangeArrowheads="1"/>
        </xdr:cNvSpPr>
      </xdr:nvSpPr>
      <xdr:spPr bwMode="auto">
        <a:xfrm>
          <a:off x="6743700" y="609600"/>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79796</xdr:rowOff>
    </xdr:from>
    <xdr:ext cx="155364" cy="221407"/>
    <xdr:sp macro="" textlink="">
      <xdr:nvSpPr>
        <xdr:cNvPr id="3" name="Text Box 5">
          <a:extLst>
            <a:ext uri="{FF2B5EF4-FFF2-40B4-BE49-F238E27FC236}">
              <a16:creationId xmlns:a16="http://schemas.microsoft.com/office/drawing/2014/main" id="{7DC01F22-1BA7-4683-8277-51365ABF0351}"/>
            </a:ext>
          </a:extLst>
        </xdr:cNvPr>
        <xdr:cNvSpPr txBox="1">
          <a:spLocks noChangeArrowheads="1"/>
        </xdr:cNvSpPr>
      </xdr:nvSpPr>
      <xdr:spPr bwMode="auto">
        <a:xfrm>
          <a:off x="400050" y="279821"/>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590550</xdr:colOff>
      <xdr:row>3</xdr:row>
      <xdr:rowOff>19050</xdr:rowOff>
    </xdr:from>
    <xdr:to>
      <xdr:col>5</xdr:col>
      <xdr:colOff>0</xdr:colOff>
      <xdr:row>3</xdr:row>
      <xdr:rowOff>168729</xdr:rowOff>
    </xdr:to>
    <xdr:sp macro="" textlink="">
      <xdr:nvSpPr>
        <xdr:cNvPr id="4" name="Text Box 6">
          <a:extLst>
            <a:ext uri="{FF2B5EF4-FFF2-40B4-BE49-F238E27FC236}">
              <a16:creationId xmlns:a16="http://schemas.microsoft.com/office/drawing/2014/main" id="{F780E783-D912-43ED-A42E-C5C93A3C284B}"/>
            </a:ext>
          </a:extLst>
        </xdr:cNvPr>
        <xdr:cNvSpPr txBox="1">
          <a:spLocks noChangeArrowheads="1"/>
        </xdr:cNvSpPr>
      </xdr:nvSpPr>
      <xdr:spPr bwMode="auto">
        <a:xfrm>
          <a:off x="5800725" y="800100"/>
          <a:ext cx="552450" cy="152400"/>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ea typeface="Tahoma"/>
              <a:cs typeface="Tahoma"/>
            </a:rPr>
            <a:t> </a:t>
          </a:r>
          <a:r>
            <a:rPr lang="nl-NL" sz="800" b="0" i="0" u="none" strike="noStrike" baseline="0">
              <a:solidFill>
                <a:srgbClr val="FFFFFF"/>
              </a:solidFill>
              <a:latin typeface="Wingdings 3"/>
            </a:rPr>
            <a:t>È</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2</xdr:row>
      <xdr:rowOff>28575</xdr:rowOff>
    </xdr:from>
    <xdr:to>
      <xdr:col>10</xdr:col>
      <xdr:colOff>0</xdr:colOff>
      <xdr:row>2</xdr:row>
      <xdr:rowOff>160564</xdr:rowOff>
    </xdr:to>
    <xdr:sp macro="" textlink="">
      <xdr:nvSpPr>
        <xdr:cNvPr id="1028" name="Text Box 4">
          <a:extLst>
            <a:ext uri="{FF2B5EF4-FFF2-40B4-BE49-F238E27FC236}">
              <a16:creationId xmlns:a16="http://schemas.microsoft.com/office/drawing/2014/main" id="{0DEE68F5-C5C7-46B1-878D-717181DA6282}"/>
            </a:ext>
          </a:extLst>
        </xdr:cNvPr>
        <xdr:cNvSpPr txBox="1">
          <a:spLocks noChangeArrowheads="1"/>
        </xdr:cNvSpPr>
      </xdr:nvSpPr>
      <xdr:spPr bwMode="auto">
        <a:xfrm>
          <a:off x="6743700" y="609600"/>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79796</xdr:rowOff>
    </xdr:from>
    <xdr:ext cx="155364" cy="221407"/>
    <xdr:sp macro="" textlink="">
      <xdr:nvSpPr>
        <xdr:cNvPr id="1029" name="Text Box 5">
          <a:extLst>
            <a:ext uri="{FF2B5EF4-FFF2-40B4-BE49-F238E27FC236}">
              <a16:creationId xmlns:a16="http://schemas.microsoft.com/office/drawing/2014/main" id="{B39B9123-84BA-441D-B681-89C9510A7AC5}"/>
            </a:ext>
          </a:extLst>
        </xdr:cNvPr>
        <xdr:cNvSpPr txBox="1">
          <a:spLocks noChangeArrowheads="1"/>
        </xdr:cNvSpPr>
      </xdr:nvSpPr>
      <xdr:spPr bwMode="auto">
        <a:xfrm>
          <a:off x="400050" y="279821"/>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590550</xdr:colOff>
      <xdr:row>3</xdr:row>
      <xdr:rowOff>19050</xdr:rowOff>
    </xdr:from>
    <xdr:to>
      <xdr:col>5</xdr:col>
      <xdr:colOff>0</xdr:colOff>
      <xdr:row>3</xdr:row>
      <xdr:rowOff>168729</xdr:rowOff>
    </xdr:to>
    <xdr:sp macro="" textlink="">
      <xdr:nvSpPr>
        <xdr:cNvPr id="1030" name="Text Box 6">
          <a:extLst>
            <a:ext uri="{FF2B5EF4-FFF2-40B4-BE49-F238E27FC236}">
              <a16:creationId xmlns:a16="http://schemas.microsoft.com/office/drawing/2014/main" id="{C986D647-6CB5-43EC-ACEB-C3D8455C965D}"/>
            </a:ext>
          </a:extLst>
        </xdr:cNvPr>
        <xdr:cNvSpPr txBox="1">
          <a:spLocks noChangeArrowheads="1"/>
        </xdr:cNvSpPr>
      </xdr:nvSpPr>
      <xdr:spPr bwMode="auto">
        <a:xfrm>
          <a:off x="5810250" y="428625"/>
          <a:ext cx="552450" cy="152400"/>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ea typeface="Tahoma"/>
              <a:cs typeface="Tahoma"/>
            </a:rPr>
            <a:t> </a:t>
          </a:r>
          <a:r>
            <a:rPr lang="nl-NL" sz="800" b="0" i="0" u="none" strike="noStrike" baseline="0">
              <a:solidFill>
                <a:srgbClr val="FFFFFF"/>
              </a:solidFill>
              <a:latin typeface="Wingdings 3"/>
            </a:rPr>
            <a:t>È</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2</xdr:row>
      <xdr:rowOff>28575</xdr:rowOff>
    </xdr:from>
    <xdr:to>
      <xdr:col>10</xdr:col>
      <xdr:colOff>0</xdr:colOff>
      <xdr:row>2</xdr:row>
      <xdr:rowOff>160564</xdr:rowOff>
    </xdr:to>
    <xdr:sp macro="" textlink="">
      <xdr:nvSpPr>
        <xdr:cNvPr id="2" name="Text Box 4">
          <a:extLst>
            <a:ext uri="{FF2B5EF4-FFF2-40B4-BE49-F238E27FC236}">
              <a16:creationId xmlns:a16="http://schemas.microsoft.com/office/drawing/2014/main" id="{F3152125-7E96-474D-B6DD-64661DB784B3}"/>
            </a:ext>
          </a:extLst>
        </xdr:cNvPr>
        <xdr:cNvSpPr txBox="1">
          <a:spLocks noChangeArrowheads="1"/>
        </xdr:cNvSpPr>
      </xdr:nvSpPr>
      <xdr:spPr bwMode="auto">
        <a:xfrm>
          <a:off x="6743700" y="609600"/>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79796</xdr:rowOff>
    </xdr:from>
    <xdr:ext cx="155364" cy="221407"/>
    <xdr:sp macro="" textlink="">
      <xdr:nvSpPr>
        <xdr:cNvPr id="3" name="Text Box 5">
          <a:extLst>
            <a:ext uri="{FF2B5EF4-FFF2-40B4-BE49-F238E27FC236}">
              <a16:creationId xmlns:a16="http://schemas.microsoft.com/office/drawing/2014/main" id="{5B75A45B-ED49-4DA7-BBDF-4F1D0EDF93E6}"/>
            </a:ext>
          </a:extLst>
        </xdr:cNvPr>
        <xdr:cNvSpPr txBox="1">
          <a:spLocks noChangeArrowheads="1"/>
        </xdr:cNvSpPr>
      </xdr:nvSpPr>
      <xdr:spPr bwMode="auto">
        <a:xfrm>
          <a:off x="400050" y="279821"/>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590550</xdr:colOff>
      <xdr:row>3</xdr:row>
      <xdr:rowOff>19050</xdr:rowOff>
    </xdr:from>
    <xdr:to>
      <xdr:col>5</xdr:col>
      <xdr:colOff>0</xdr:colOff>
      <xdr:row>3</xdr:row>
      <xdr:rowOff>168729</xdr:rowOff>
    </xdr:to>
    <xdr:sp macro="" textlink="">
      <xdr:nvSpPr>
        <xdr:cNvPr id="4" name="Text Box 6">
          <a:extLst>
            <a:ext uri="{FF2B5EF4-FFF2-40B4-BE49-F238E27FC236}">
              <a16:creationId xmlns:a16="http://schemas.microsoft.com/office/drawing/2014/main" id="{9470BC8C-D379-453A-BEBD-077EAB66B3B4}"/>
            </a:ext>
          </a:extLst>
        </xdr:cNvPr>
        <xdr:cNvSpPr txBox="1">
          <a:spLocks noChangeArrowheads="1"/>
        </xdr:cNvSpPr>
      </xdr:nvSpPr>
      <xdr:spPr bwMode="auto">
        <a:xfrm>
          <a:off x="5800725" y="800100"/>
          <a:ext cx="552450" cy="152400"/>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ea typeface="Tahoma"/>
              <a:cs typeface="Tahoma"/>
            </a:rPr>
            <a:t> </a:t>
          </a:r>
          <a:r>
            <a:rPr lang="nl-NL" sz="800" b="0" i="0" u="none" strike="noStrike" baseline="0">
              <a:solidFill>
                <a:srgbClr val="FFFFFF"/>
              </a:solidFill>
              <a:latin typeface="Wingdings 3"/>
            </a:rPr>
            <a:t>È</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2</xdr:row>
      <xdr:rowOff>28575</xdr:rowOff>
    </xdr:from>
    <xdr:to>
      <xdr:col>10</xdr:col>
      <xdr:colOff>0</xdr:colOff>
      <xdr:row>2</xdr:row>
      <xdr:rowOff>160564</xdr:rowOff>
    </xdr:to>
    <xdr:sp macro="" textlink="">
      <xdr:nvSpPr>
        <xdr:cNvPr id="2" name="Text Box 4">
          <a:extLst>
            <a:ext uri="{FF2B5EF4-FFF2-40B4-BE49-F238E27FC236}">
              <a16:creationId xmlns:a16="http://schemas.microsoft.com/office/drawing/2014/main" id="{BF768F57-5884-42D0-BF6E-80E5B0E80775}"/>
            </a:ext>
          </a:extLst>
        </xdr:cNvPr>
        <xdr:cNvSpPr txBox="1">
          <a:spLocks noChangeArrowheads="1"/>
        </xdr:cNvSpPr>
      </xdr:nvSpPr>
      <xdr:spPr bwMode="auto">
        <a:xfrm>
          <a:off x="6743700" y="609600"/>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79796</xdr:rowOff>
    </xdr:from>
    <xdr:ext cx="155364" cy="221407"/>
    <xdr:sp macro="" textlink="">
      <xdr:nvSpPr>
        <xdr:cNvPr id="3" name="Text Box 5">
          <a:extLst>
            <a:ext uri="{FF2B5EF4-FFF2-40B4-BE49-F238E27FC236}">
              <a16:creationId xmlns:a16="http://schemas.microsoft.com/office/drawing/2014/main" id="{67CC4D60-A8A7-4991-8469-431189BBA869}"/>
            </a:ext>
          </a:extLst>
        </xdr:cNvPr>
        <xdr:cNvSpPr txBox="1">
          <a:spLocks noChangeArrowheads="1"/>
        </xdr:cNvSpPr>
      </xdr:nvSpPr>
      <xdr:spPr bwMode="auto">
        <a:xfrm>
          <a:off x="400050" y="279821"/>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590550</xdr:colOff>
      <xdr:row>3</xdr:row>
      <xdr:rowOff>19050</xdr:rowOff>
    </xdr:from>
    <xdr:to>
      <xdr:col>5</xdr:col>
      <xdr:colOff>0</xdr:colOff>
      <xdr:row>3</xdr:row>
      <xdr:rowOff>168729</xdr:rowOff>
    </xdr:to>
    <xdr:sp macro="" textlink="">
      <xdr:nvSpPr>
        <xdr:cNvPr id="4" name="Text Box 6">
          <a:extLst>
            <a:ext uri="{FF2B5EF4-FFF2-40B4-BE49-F238E27FC236}">
              <a16:creationId xmlns:a16="http://schemas.microsoft.com/office/drawing/2014/main" id="{F2EE3E89-577B-4AB6-9420-D0EE8888FD49}"/>
            </a:ext>
          </a:extLst>
        </xdr:cNvPr>
        <xdr:cNvSpPr txBox="1">
          <a:spLocks noChangeArrowheads="1"/>
        </xdr:cNvSpPr>
      </xdr:nvSpPr>
      <xdr:spPr bwMode="auto">
        <a:xfrm>
          <a:off x="5800725" y="800100"/>
          <a:ext cx="552450" cy="152400"/>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ea typeface="Tahoma"/>
              <a:cs typeface="Tahoma"/>
            </a:rPr>
            <a:t> </a:t>
          </a:r>
          <a:r>
            <a:rPr lang="nl-NL" sz="800" b="0" i="0" u="none" strike="noStrike" baseline="0">
              <a:solidFill>
                <a:srgbClr val="FFFFFF"/>
              </a:solidFill>
              <a:latin typeface="Wingdings 3"/>
            </a:rPr>
            <a:t>È</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2</xdr:row>
      <xdr:rowOff>28575</xdr:rowOff>
    </xdr:from>
    <xdr:to>
      <xdr:col>10</xdr:col>
      <xdr:colOff>0</xdr:colOff>
      <xdr:row>2</xdr:row>
      <xdr:rowOff>164646</xdr:rowOff>
    </xdr:to>
    <xdr:sp macro="" textlink="">
      <xdr:nvSpPr>
        <xdr:cNvPr id="2" name="Text Box 4">
          <a:extLst>
            <a:ext uri="{FF2B5EF4-FFF2-40B4-BE49-F238E27FC236}">
              <a16:creationId xmlns:a16="http://schemas.microsoft.com/office/drawing/2014/main" id="{E2771662-79D2-404A-9B74-C25D60A1D4EB}"/>
            </a:ext>
          </a:extLst>
        </xdr:cNvPr>
        <xdr:cNvSpPr txBox="1">
          <a:spLocks noChangeArrowheads="1"/>
        </xdr:cNvSpPr>
      </xdr:nvSpPr>
      <xdr:spPr bwMode="auto">
        <a:xfrm>
          <a:off x="6743700" y="609600"/>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79796</xdr:rowOff>
    </xdr:from>
    <xdr:ext cx="155364" cy="221407"/>
    <xdr:sp macro="" textlink="">
      <xdr:nvSpPr>
        <xdr:cNvPr id="3" name="Text Box 5">
          <a:extLst>
            <a:ext uri="{FF2B5EF4-FFF2-40B4-BE49-F238E27FC236}">
              <a16:creationId xmlns:a16="http://schemas.microsoft.com/office/drawing/2014/main" id="{B3AC32CC-994B-47D3-A968-07E008DB1CEB}"/>
            </a:ext>
          </a:extLst>
        </xdr:cNvPr>
        <xdr:cNvSpPr txBox="1">
          <a:spLocks noChangeArrowheads="1"/>
        </xdr:cNvSpPr>
      </xdr:nvSpPr>
      <xdr:spPr bwMode="auto">
        <a:xfrm>
          <a:off x="400050" y="279821"/>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590550</xdr:colOff>
      <xdr:row>3</xdr:row>
      <xdr:rowOff>19050</xdr:rowOff>
    </xdr:from>
    <xdr:to>
      <xdr:col>5</xdr:col>
      <xdr:colOff>0</xdr:colOff>
      <xdr:row>3</xdr:row>
      <xdr:rowOff>171450</xdr:rowOff>
    </xdr:to>
    <xdr:sp macro="" textlink="">
      <xdr:nvSpPr>
        <xdr:cNvPr id="4" name="Text Box 6">
          <a:extLst>
            <a:ext uri="{FF2B5EF4-FFF2-40B4-BE49-F238E27FC236}">
              <a16:creationId xmlns:a16="http://schemas.microsoft.com/office/drawing/2014/main" id="{3354ED06-E60A-4A38-BEF2-B7C17698171C}"/>
            </a:ext>
          </a:extLst>
        </xdr:cNvPr>
        <xdr:cNvSpPr txBox="1">
          <a:spLocks noChangeArrowheads="1"/>
        </xdr:cNvSpPr>
      </xdr:nvSpPr>
      <xdr:spPr bwMode="auto">
        <a:xfrm>
          <a:off x="5800725" y="800100"/>
          <a:ext cx="552450" cy="152400"/>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ea typeface="Tahoma"/>
              <a:cs typeface="Tahoma"/>
            </a:rPr>
            <a:t> </a:t>
          </a:r>
          <a:r>
            <a:rPr lang="nl-NL" sz="800" b="0" i="0" u="none" strike="noStrike" baseline="0">
              <a:solidFill>
                <a:srgbClr val="FFFFFF"/>
              </a:solidFill>
              <a:latin typeface="Wingdings 3"/>
            </a:rPr>
            <a:t>È</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2</xdr:row>
      <xdr:rowOff>28575</xdr:rowOff>
    </xdr:from>
    <xdr:to>
      <xdr:col>10</xdr:col>
      <xdr:colOff>0</xdr:colOff>
      <xdr:row>2</xdr:row>
      <xdr:rowOff>164646</xdr:rowOff>
    </xdr:to>
    <xdr:sp macro="" textlink="">
      <xdr:nvSpPr>
        <xdr:cNvPr id="2" name="Text Box 4">
          <a:extLst>
            <a:ext uri="{FF2B5EF4-FFF2-40B4-BE49-F238E27FC236}">
              <a16:creationId xmlns:a16="http://schemas.microsoft.com/office/drawing/2014/main" id="{4CAB24E7-1C88-4BA1-8AE6-5BA0BCB6DA61}"/>
            </a:ext>
          </a:extLst>
        </xdr:cNvPr>
        <xdr:cNvSpPr txBox="1">
          <a:spLocks noChangeArrowheads="1"/>
        </xdr:cNvSpPr>
      </xdr:nvSpPr>
      <xdr:spPr bwMode="auto">
        <a:xfrm>
          <a:off x="6743700" y="609600"/>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79796</xdr:rowOff>
    </xdr:from>
    <xdr:ext cx="155364" cy="221407"/>
    <xdr:sp macro="" textlink="">
      <xdr:nvSpPr>
        <xdr:cNvPr id="3" name="Text Box 5">
          <a:extLst>
            <a:ext uri="{FF2B5EF4-FFF2-40B4-BE49-F238E27FC236}">
              <a16:creationId xmlns:a16="http://schemas.microsoft.com/office/drawing/2014/main" id="{F2701715-E2B8-43B4-BC3A-7C0948AFCCFB}"/>
            </a:ext>
          </a:extLst>
        </xdr:cNvPr>
        <xdr:cNvSpPr txBox="1">
          <a:spLocks noChangeArrowheads="1"/>
        </xdr:cNvSpPr>
      </xdr:nvSpPr>
      <xdr:spPr bwMode="auto">
        <a:xfrm>
          <a:off x="400050" y="279821"/>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590550</xdr:colOff>
      <xdr:row>3</xdr:row>
      <xdr:rowOff>19050</xdr:rowOff>
    </xdr:from>
    <xdr:to>
      <xdr:col>5</xdr:col>
      <xdr:colOff>0</xdr:colOff>
      <xdr:row>3</xdr:row>
      <xdr:rowOff>171450</xdr:rowOff>
    </xdr:to>
    <xdr:sp macro="" textlink="">
      <xdr:nvSpPr>
        <xdr:cNvPr id="4" name="Text Box 6">
          <a:extLst>
            <a:ext uri="{FF2B5EF4-FFF2-40B4-BE49-F238E27FC236}">
              <a16:creationId xmlns:a16="http://schemas.microsoft.com/office/drawing/2014/main" id="{2D7539DA-0ADE-465E-8732-EE2EE0D5E2DA}"/>
            </a:ext>
          </a:extLst>
        </xdr:cNvPr>
        <xdr:cNvSpPr txBox="1">
          <a:spLocks noChangeArrowheads="1"/>
        </xdr:cNvSpPr>
      </xdr:nvSpPr>
      <xdr:spPr bwMode="auto">
        <a:xfrm>
          <a:off x="5800725" y="800100"/>
          <a:ext cx="552450" cy="152400"/>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ea typeface="Tahoma"/>
              <a:cs typeface="Tahoma"/>
            </a:rPr>
            <a:t> </a:t>
          </a:r>
          <a:r>
            <a:rPr lang="nl-NL" sz="800" b="0" i="0" u="none" strike="noStrike" baseline="0">
              <a:solidFill>
                <a:srgbClr val="FFFFFF"/>
              </a:solidFill>
              <a:latin typeface="Wingdings 3"/>
            </a:rPr>
            <a:t>È</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2</xdr:row>
      <xdr:rowOff>28575</xdr:rowOff>
    </xdr:from>
    <xdr:to>
      <xdr:col>10</xdr:col>
      <xdr:colOff>0</xdr:colOff>
      <xdr:row>2</xdr:row>
      <xdr:rowOff>164646</xdr:rowOff>
    </xdr:to>
    <xdr:sp macro="" textlink="">
      <xdr:nvSpPr>
        <xdr:cNvPr id="2" name="Text Box 4">
          <a:extLst>
            <a:ext uri="{FF2B5EF4-FFF2-40B4-BE49-F238E27FC236}">
              <a16:creationId xmlns:a16="http://schemas.microsoft.com/office/drawing/2014/main" id="{327BC595-7BE1-43AC-AFF0-9804709A0F02}"/>
            </a:ext>
          </a:extLst>
        </xdr:cNvPr>
        <xdr:cNvSpPr txBox="1">
          <a:spLocks noChangeArrowheads="1"/>
        </xdr:cNvSpPr>
      </xdr:nvSpPr>
      <xdr:spPr bwMode="auto">
        <a:xfrm>
          <a:off x="6743700" y="609600"/>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79796</xdr:rowOff>
    </xdr:from>
    <xdr:ext cx="155364" cy="221407"/>
    <xdr:sp macro="" textlink="">
      <xdr:nvSpPr>
        <xdr:cNvPr id="3" name="Text Box 5">
          <a:extLst>
            <a:ext uri="{FF2B5EF4-FFF2-40B4-BE49-F238E27FC236}">
              <a16:creationId xmlns:a16="http://schemas.microsoft.com/office/drawing/2014/main" id="{D3289159-A0D4-4C59-A6D0-5353622DA48C}"/>
            </a:ext>
          </a:extLst>
        </xdr:cNvPr>
        <xdr:cNvSpPr txBox="1">
          <a:spLocks noChangeArrowheads="1"/>
        </xdr:cNvSpPr>
      </xdr:nvSpPr>
      <xdr:spPr bwMode="auto">
        <a:xfrm>
          <a:off x="400050" y="279821"/>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590550</xdr:colOff>
      <xdr:row>3</xdr:row>
      <xdr:rowOff>19050</xdr:rowOff>
    </xdr:from>
    <xdr:to>
      <xdr:col>5</xdr:col>
      <xdr:colOff>0</xdr:colOff>
      <xdr:row>3</xdr:row>
      <xdr:rowOff>171450</xdr:rowOff>
    </xdr:to>
    <xdr:sp macro="" textlink="">
      <xdr:nvSpPr>
        <xdr:cNvPr id="4" name="Text Box 6">
          <a:extLst>
            <a:ext uri="{FF2B5EF4-FFF2-40B4-BE49-F238E27FC236}">
              <a16:creationId xmlns:a16="http://schemas.microsoft.com/office/drawing/2014/main" id="{7B2A68A4-C886-44C1-ABC2-9D3796FD33F4}"/>
            </a:ext>
          </a:extLst>
        </xdr:cNvPr>
        <xdr:cNvSpPr txBox="1">
          <a:spLocks noChangeArrowheads="1"/>
        </xdr:cNvSpPr>
      </xdr:nvSpPr>
      <xdr:spPr bwMode="auto">
        <a:xfrm>
          <a:off x="5800725" y="800100"/>
          <a:ext cx="552450" cy="152400"/>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ea typeface="Tahoma"/>
              <a:cs typeface="Tahoma"/>
            </a:rPr>
            <a:t> </a:t>
          </a:r>
          <a:r>
            <a:rPr lang="nl-NL" sz="800" b="0" i="0" u="none" strike="noStrike" baseline="0">
              <a:solidFill>
                <a:srgbClr val="FFFFFF"/>
              </a:solidFill>
              <a:latin typeface="Wingdings 3"/>
            </a:rPr>
            <a:t>È</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2</xdr:row>
      <xdr:rowOff>28575</xdr:rowOff>
    </xdr:from>
    <xdr:to>
      <xdr:col>10</xdr:col>
      <xdr:colOff>0</xdr:colOff>
      <xdr:row>2</xdr:row>
      <xdr:rowOff>163285</xdr:rowOff>
    </xdr:to>
    <xdr:sp macro="" textlink="">
      <xdr:nvSpPr>
        <xdr:cNvPr id="2" name="Text Box 4">
          <a:extLst>
            <a:ext uri="{FF2B5EF4-FFF2-40B4-BE49-F238E27FC236}">
              <a16:creationId xmlns:a16="http://schemas.microsoft.com/office/drawing/2014/main" id="{402C4869-1E8C-4A07-8A4C-D40B7DB2B903}"/>
            </a:ext>
          </a:extLst>
        </xdr:cNvPr>
        <xdr:cNvSpPr txBox="1">
          <a:spLocks noChangeArrowheads="1"/>
        </xdr:cNvSpPr>
      </xdr:nvSpPr>
      <xdr:spPr bwMode="auto">
        <a:xfrm>
          <a:off x="6743700" y="609600"/>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79796</xdr:rowOff>
    </xdr:from>
    <xdr:ext cx="155364" cy="221407"/>
    <xdr:sp macro="" textlink="">
      <xdr:nvSpPr>
        <xdr:cNvPr id="3" name="Text Box 5">
          <a:extLst>
            <a:ext uri="{FF2B5EF4-FFF2-40B4-BE49-F238E27FC236}">
              <a16:creationId xmlns:a16="http://schemas.microsoft.com/office/drawing/2014/main" id="{6B4E4F8D-75E0-441D-8D37-6746B0FA971C}"/>
            </a:ext>
          </a:extLst>
        </xdr:cNvPr>
        <xdr:cNvSpPr txBox="1">
          <a:spLocks noChangeArrowheads="1"/>
        </xdr:cNvSpPr>
      </xdr:nvSpPr>
      <xdr:spPr bwMode="auto">
        <a:xfrm>
          <a:off x="400050" y="279821"/>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590550</xdr:colOff>
      <xdr:row>3</xdr:row>
      <xdr:rowOff>19050</xdr:rowOff>
    </xdr:from>
    <xdr:to>
      <xdr:col>5</xdr:col>
      <xdr:colOff>0</xdr:colOff>
      <xdr:row>3</xdr:row>
      <xdr:rowOff>168729</xdr:rowOff>
    </xdr:to>
    <xdr:sp macro="" textlink="">
      <xdr:nvSpPr>
        <xdr:cNvPr id="4" name="Text Box 6">
          <a:extLst>
            <a:ext uri="{FF2B5EF4-FFF2-40B4-BE49-F238E27FC236}">
              <a16:creationId xmlns:a16="http://schemas.microsoft.com/office/drawing/2014/main" id="{4767202A-8ECB-4C1C-95E1-B9ADDA6E5D8F}"/>
            </a:ext>
          </a:extLst>
        </xdr:cNvPr>
        <xdr:cNvSpPr txBox="1">
          <a:spLocks noChangeArrowheads="1"/>
        </xdr:cNvSpPr>
      </xdr:nvSpPr>
      <xdr:spPr bwMode="auto">
        <a:xfrm>
          <a:off x="5800725" y="800100"/>
          <a:ext cx="552450" cy="152400"/>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ea typeface="Tahoma"/>
              <a:cs typeface="Tahoma"/>
            </a:rPr>
            <a:t> </a:t>
          </a:r>
          <a:r>
            <a:rPr lang="nl-NL" sz="800" b="0" i="0" u="none" strike="noStrike" baseline="0">
              <a:solidFill>
                <a:srgbClr val="FFFFFF"/>
              </a:solidFill>
              <a:latin typeface="Wingdings 3"/>
            </a:rPr>
            <a:t>È</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bonnementen@indicator.nl" TargetMode="External"/><Relationship Id="rId1" Type="http://schemas.openxmlformats.org/officeDocument/2006/relationships/hyperlink" Target="mailto:klantenservice@indicator.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Q43"/>
  <sheetViews>
    <sheetView showGridLines="0" showRowColHeaders="0" tabSelected="1" zoomScaleNormal="100" workbookViewId="0"/>
  </sheetViews>
  <sheetFormatPr defaultColWidth="5.7265625" defaultRowHeight="20.149999999999999" customHeight="1" x14ac:dyDescent="0.25"/>
  <cols>
    <col min="1" max="1" width="5.7265625" style="20" customWidth="1"/>
    <col min="2" max="2" width="2.7265625" style="20" customWidth="1"/>
    <col min="3" max="3" width="4.26953125" style="20" customWidth="1"/>
    <col min="4" max="18" width="5.7265625" style="20" customWidth="1"/>
    <col min="19" max="19" width="2.7265625" style="20" customWidth="1"/>
    <col min="20" max="23" width="5.7265625" style="20" customWidth="1"/>
    <col min="24" max="24" width="7.453125" style="20" customWidth="1"/>
    <col min="25" max="27" width="5.7265625" style="20" customWidth="1"/>
    <col min="28" max="28" width="8.453125" style="20" customWidth="1"/>
    <col min="29" max="16384" width="5.7265625" style="20"/>
  </cols>
  <sheetData>
    <row r="1" spans="1:43" ht="20.149999999999999" customHeight="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row>
    <row r="2" spans="1:43" ht="20.149999999999999" customHeight="1" x14ac:dyDescent="0.25">
      <c r="A2" s="21"/>
      <c r="B2" s="19"/>
      <c r="C2" s="19"/>
      <c r="D2" s="19"/>
      <c r="E2" s="19"/>
      <c r="F2" s="19"/>
      <c r="G2" s="19"/>
      <c r="H2" s="19"/>
      <c r="I2" s="19"/>
      <c r="J2" s="19"/>
      <c r="K2" s="19"/>
      <c r="L2" s="19"/>
      <c r="M2" s="19"/>
      <c r="N2" s="19"/>
      <c r="O2" s="19"/>
      <c r="P2" s="19"/>
      <c r="Q2" s="19"/>
      <c r="R2" s="19"/>
      <c r="S2" s="19"/>
      <c r="T2" s="21"/>
      <c r="U2" s="21"/>
      <c r="V2" s="21"/>
      <c r="W2" s="21"/>
      <c r="X2" s="21"/>
      <c r="Y2" s="21"/>
      <c r="Z2" s="21"/>
      <c r="AA2" s="21"/>
      <c r="AB2" s="21"/>
      <c r="AC2" s="21"/>
      <c r="AD2" s="21"/>
      <c r="AE2" s="21"/>
      <c r="AF2" s="21"/>
      <c r="AG2" s="21"/>
      <c r="AH2" s="21"/>
      <c r="AI2" s="21"/>
      <c r="AJ2" s="21"/>
      <c r="AK2" s="21"/>
      <c r="AL2" s="21"/>
      <c r="AM2" s="21"/>
      <c r="AN2" s="21"/>
      <c r="AO2" s="21"/>
      <c r="AP2" s="21"/>
      <c r="AQ2" s="21"/>
    </row>
    <row r="3" spans="1:43" ht="120" customHeight="1" x14ac:dyDescent="0.25">
      <c r="A3" s="21"/>
      <c r="B3" s="18"/>
      <c r="C3" s="18"/>
      <c r="D3" s="18"/>
      <c r="E3" s="18"/>
      <c r="F3" s="18"/>
      <c r="G3" s="18"/>
      <c r="H3" s="18"/>
      <c r="I3" s="18"/>
      <c r="J3" s="18"/>
      <c r="K3" s="18"/>
      <c r="L3" s="18"/>
      <c r="M3" s="18"/>
      <c r="N3" s="18"/>
      <c r="O3" s="18"/>
      <c r="P3" s="18"/>
      <c r="Q3" s="18"/>
      <c r="R3" s="18"/>
      <c r="S3" s="18"/>
      <c r="T3" s="21"/>
      <c r="U3" s="21"/>
      <c r="V3" s="21"/>
      <c r="W3" s="21"/>
      <c r="X3" s="21"/>
      <c r="Y3" s="21"/>
      <c r="Z3" s="21"/>
      <c r="AA3" s="21"/>
      <c r="AB3" s="21"/>
      <c r="AC3" s="21"/>
      <c r="AD3" s="21"/>
      <c r="AE3" s="21"/>
      <c r="AF3" s="21"/>
      <c r="AG3" s="21"/>
      <c r="AH3" s="21"/>
      <c r="AI3" s="21"/>
      <c r="AJ3" s="21"/>
      <c r="AK3" s="21"/>
      <c r="AL3" s="21"/>
      <c r="AM3" s="21"/>
      <c r="AN3" s="21"/>
      <c r="AO3" s="21"/>
      <c r="AP3" s="21"/>
      <c r="AQ3" s="21"/>
    </row>
    <row r="4" spans="1:43" ht="20.149999999999999" customHeight="1" x14ac:dyDescent="0.25">
      <c r="A4" s="21"/>
      <c r="B4" s="18"/>
      <c r="C4" s="18"/>
      <c r="D4" s="18"/>
      <c r="E4" s="18"/>
      <c r="F4" s="18"/>
      <c r="G4" s="18"/>
      <c r="H4" s="18"/>
      <c r="I4" s="18"/>
      <c r="J4" s="18"/>
      <c r="K4" s="18"/>
      <c r="L4" s="18"/>
      <c r="M4" s="18"/>
      <c r="N4" s="18"/>
      <c r="O4" s="18"/>
      <c r="P4" s="18"/>
      <c r="Q4" s="18"/>
      <c r="R4" s="50" t="s">
        <v>42</v>
      </c>
      <c r="S4" s="18"/>
      <c r="T4" s="21"/>
      <c r="U4" s="21"/>
      <c r="V4" s="21"/>
      <c r="W4" s="21"/>
      <c r="X4" s="21"/>
      <c r="Y4" s="21"/>
      <c r="Z4" s="21"/>
      <c r="AA4" s="21"/>
      <c r="AB4" s="21"/>
      <c r="AC4" s="21"/>
      <c r="AD4" s="21"/>
      <c r="AE4" s="21"/>
      <c r="AF4" s="21"/>
      <c r="AG4" s="21"/>
      <c r="AH4" s="21"/>
      <c r="AI4" s="21"/>
      <c r="AJ4" s="21"/>
      <c r="AK4" s="21"/>
      <c r="AL4" s="21"/>
      <c r="AM4" s="21"/>
      <c r="AN4" s="21"/>
      <c r="AO4" s="21"/>
      <c r="AP4" s="21"/>
      <c r="AQ4" s="21"/>
    </row>
    <row r="5" spans="1:43" ht="20.149999999999999" customHeight="1" x14ac:dyDescent="0.25">
      <c r="A5" s="21"/>
      <c r="B5" s="18"/>
      <c r="C5" s="18"/>
      <c r="D5" s="18"/>
      <c r="E5" s="18"/>
      <c r="F5" s="18"/>
      <c r="G5" s="18"/>
      <c r="H5" s="18"/>
      <c r="I5" s="18"/>
      <c r="J5" s="18"/>
      <c r="K5" s="18"/>
      <c r="L5" s="18"/>
      <c r="M5" s="18"/>
      <c r="N5" s="18"/>
      <c r="O5" s="18"/>
      <c r="P5" s="18"/>
      <c r="Q5" s="18"/>
      <c r="R5" s="18"/>
      <c r="S5" s="18"/>
      <c r="T5" s="21"/>
      <c r="U5" s="21"/>
      <c r="V5" s="21"/>
      <c r="W5" s="21"/>
      <c r="X5" s="21"/>
      <c r="Y5" s="21"/>
      <c r="Z5" s="21"/>
      <c r="AA5" s="21"/>
      <c r="AB5" s="21"/>
      <c r="AC5" s="21"/>
      <c r="AD5" s="21"/>
      <c r="AE5" s="21"/>
      <c r="AF5" s="21"/>
      <c r="AG5" s="21"/>
      <c r="AH5" s="21"/>
      <c r="AI5" s="21"/>
      <c r="AJ5" s="21"/>
      <c r="AK5" s="21"/>
      <c r="AL5" s="21"/>
      <c r="AM5" s="21"/>
      <c r="AN5" s="21"/>
      <c r="AO5" s="21"/>
      <c r="AP5" s="21"/>
      <c r="AQ5" s="21"/>
    </row>
    <row r="6" spans="1:43" ht="20.149999999999999" customHeight="1" x14ac:dyDescent="0.25">
      <c r="A6" s="21"/>
      <c r="B6" s="19"/>
      <c r="C6" s="17"/>
      <c r="D6" s="16" t="s">
        <v>25</v>
      </c>
      <c r="E6" s="18"/>
      <c r="F6" s="18"/>
      <c r="G6" s="18"/>
      <c r="H6" s="18"/>
      <c r="I6" s="18"/>
      <c r="J6" s="18"/>
      <c r="K6" s="18"/>
      <c r="L6" s="18"/>
      <c r="M6" s="18"/>
      <c r="N6" s="18"/>
      <c r="O6" s="18"/>
      <c r="P6" s="18"/>
      <c r="Q6" s="18"/>
      <c r="R6" s="18"/>
      <c r="S6" s="19"/>
      <c r="T6" s="21"/>
      <c r="U6" s="21"/>
      <c r="V6" s="21"/>
      <c r="W6" s="21"/>
      <c r="X6" s="21"/>
      <c r="Y6" s="21"/>
      <c r="Z6" s="21"/>
      <c r="AA6" s="21"/>
      <c r="AB6" s="21"/>
      <c r="AC6" s="21"/>
      <c r="AD6" s="21"/>
      <c r="AE6" s="21"/>
      <c r="AF6" s="21"/>
      <c r="AG6" s="21"/>
      <c r="AH6" s="21"/>
      <c r="AI6" s="21"/>
      <c r="AJ6" s="21"/>
      <c r="AK6" s="21"/>
      <c r="AL6" s="21"/>
      <c r="AM6" s="21"/>
      <c r="AN6" s="21"/>
      <c r="AO6" s="21"/>
      <c r="AP6" s="21"/>
      <c r="AQ6" s="21"/>
    </row>
    <row r="7" spans="1:43" ht="20.149999999999999" customHeight="1" x14ac:dyDescent="0.25">
      <c r="A7" s="21"/>
      <c r="B7" s="19"/>
      <c r="C7" s="18"/>
      <c r="D7" s="18"/>
      <c r="E7" s="18"/>
      <c r="F7" s="18"/>
      <c r="G7" s="18"/>
      <c r="H7" s="18"/>
      <c r="I7" s="18"/>
      <c r="J7" s="18"/>
      <c r="K7" s="18"/>
      <c r="L7" s="18"/>
      <c r="M7" s="18"/>
      <c r="N7" s="18"/>
      <c r="O7" s="18"/>
      <c r="P7" s="18"/>
      <c r="Q7" s="18"/>
      <c r="R7" s="18"/>
      <c r="S7" s="19"/>
      <c r="T7" s="21"/>
      <c r="U7" s="21"/>
      <c r="V7" s="21"/>
      <c r="W7" s="21"/>
      <c r="X7" s="21"/>
      <c r="Y7" s="21"/>
      <c r="Z7" s="21"/>
      <c r="AA7" s="21"/>
      <c r="AB7" s="21"/>
      <c r="AC7" s="21"/>
      <c r="AD7" s="21"/>
      <c r="AE7" s="21"/>
      <c r="AF7" s="21"/>
      <c r="AG7" s="21"/>
      <c r="AH7" s="21"/>
      <c r="AI7" s="21"/>
      <c r="AJ7" s="21"/>
      <c r="AK7" s="21"/>
      <c r="AL7" s="21"/>
      <c r="AM7" s="21"/>
      <c r="AN7" s="21"/>
      <c r="AO7" s="21"/>
      <c r="AP7" s="21"/>
      <c r="AQ7" s="21"/>
    </row>
    <row r="8" spans="1:43" ht="20.149999999999999" customHeight="1" x14ac:dyDescent="0.25">
      <c r="A8" s="21"/>
      <c r="B8" s="19"/>
      <c r="C8" s="18"/>
      <c r="D8" s="18"/>
      <c r="E8" s="18"/>
      <c r="F8" s="18"/>
      <c r="G8" s="18"/>
      <c r="H8" s="18"/>
      <c r="I8" s="18"/>
      <c r="J8" s="18"/>
      <c r="K8" s="18"/>
      <c r="L8" s="18"/>
      <c r="M8" s="18"/>
      <c r="N8" s="18"/>
      <c r="O8" s="18"/>
      <c r="P8" s="18"/>
      <c r="Q8" s="18"/>
      <c r="R8" s="18"/>
      <c r="S8" s="19"/>
      <c r="T8" s="21"/>
      <c r="U8" s="21"/>
      <c r="V8" s="21"/>
      <c r="W8" s="21"/>
      <c r="X8" s="21"/>
      <c r="Y8" s="21"/>
      <c r="Z8" s="21"/>
      <c r="AA8" s="21"/>
      <c r="AB8" s="21"/>
      <c r="AC8" s="21"/>
      <c r="AD8" s="21"/>
      <c r="AE8" s="21"/>
      <c r="AF8" s="21"/>
      <c r="AG8" s="21"/>
      <c r="AH8" s="21"/>
      <c r="AI8" s="21"/>
      <c r="AJ8" s="21"/>
      <c r="AK8" s="21"/>
      <c r="AL8" s="21"/>
      <c r="AM8" s="21"/>
      <c r="AN8" s="21"/>
      <c r="AO8" s="21"/>
      <c r="AP8" s="21"/>
      <c r="AQ8" s="21"/>
    </row>
    <row r="9" spans="1:43" ht="20.149999999999999" customHeight="1" x14ac:dyDescent="0.25">
      <c r="A9" s="21"/>
      <c r="B9" s="19"/>
      <c r="C9" s="18"/>
      <c r="D9" s="18"/>
      <c r="E9" s="18"/>
      <c r="F9" s="18"/>
      <c r="G9" s="18"/>
      <c r="H9" s="18"/>
      <c r="I9" s="18"/>
      <c r="J9" s="18"/>
      <c r="K9" s="18"/>
      <c r="L9" s="18"/>
      <c r="M9" s="18"/>
      <c r="N9" s="18"/>
      <c r="O9" s="18"/>
      <c r="P9" s="18"/>
      <c r="Q9" s="18"/>
      <c r="R9" s="18"/>
      <c r="S9" s="19"/>
      <c r="T9" s="21"/>
      <c r="U9" s="21"/>
      <c r="V9" s="21"/>
      <c r="W9" s="21"/>
      <c r="X9" s="21"/>
      <c r="Y9" s="21"/>
      <c r="Z9" s="21"/>
      <c r="AA9" s="21"/>
      <c r="AB9" s="21"/>
      <c r="AC9" s="21"/>
      <c r="AD9" s="21"/>
      <c r="AE9" s="21"/>
      <c r="AF9" s="21"/>
      <c r="AG9" s="21"/>
      <c r="AH9" s="21"/>
      <c r="AI9" s="21"/>
      <c r="AJ9" s="21"/>
      <c r="AK9" s="21"/>
      <c r="AL9" s="21"/>
      <c r="AM9" s="21"/>
      <c r="AN9" s="21"/>
      <c r="AO9" s="21"/>
      <c r="AP9" s="21"/>
      <c r="AQ9" s="21"/>
    </row>
    <row r="10" spans="1:43" ht="20.149999999999999" customHeight="1" x14ac:dyDescent="0.25">
      <c r="A10" s="21"/>
      <c r="B10" s="19"/>
      <c r="C10" s="18"/>
      <c r="D10" s="18"/>
      <c r="E10" s="18"/>
      <c r="F10" s="18"/>
      <c r="G10" s="18"/>
      <c r="H10" s="18"/>
      <c r="I10" s="18"/>
      <c r="J10" s="18"/>
      <c r="K10" s="18"/>
      <c r="L10" s="18"/>
      <c r="M10" s="18"/>
      <c r="N10" s="18"/>
      <c r="O10" s="18"/>
      <c r="P10" s="18"/>
      <c r="Q10" s="18"/>
      <c r="R10" s="18"/>
      <c r="S10" s="19"/>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row>
    <row r="11" spans="1:43" ht="20.149999999999999" customHeight="1" x14ac:dyDescent="0.25">
      <c r="A11" s="21"/>
      <c r="B11" s="19"/>
      <c r="C11" s="15"/>
      <c r="D11" s="14" t="s">
        <v>0</v>
      </c>
      <c r="E11" s="18"/>
      <c r="F11" s="18"/>
      <c r="G11" s="18"/>
      <c r="H11" s="18"/>
      <c r="I11" s="18"/>
      <c r="J11" s="18"/>
      <c r="K11" s="18"/>
      <c r="L11" s="18"/>
      <c r="M11" s="18"/>
      <c r="N11" s="18"/>
      <c r="O11" s="18"/>
      <c r="P11" s="18"/>
      <c r="Q11" s="18"/>
      <c r="R11" s="18"/>
      <c r="S11" s="19"/>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row>
    <row r="12" spans="1:43" ht="20.149999999999999" customHeight="1" x14ac:dyDescent="0.25">
      <c r="A12" s="21"/>
      <c r="B12" s="19"/>
      <c r="C12" s="13"/>
      <c r="D12" s="18"/>
      <c r="E12" s="18"/>
      <c r="F12" s="18"/>
      <c r="G12" s="18"/>
      <c r="H12" s="18"/>
      <c r="I12" s="18"/>
      <c r="J12" s="18"/>
      <c r="K12" s="18"/>
      <c r="L12" s="18"/>
      <c r="M12" s="18"/>
      <c r="N12" s="18"/>
      <c r="O12" s="18"/>
      <c r="P12" s="18"/>
      <c r="Q12" s="18"/>
      <c r="R12" s="18"/>
      <c r="S12" s="19"/>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row>
    <row r="13" spans="1:43" ht="20.149999999999999" customHeight="1" x14ac:dyDescent="0.25">
      <c r="A13" s="21"/>
      <c r="B13" s="19"/>
      <c r="C13" s="13"/>
      <c r="D13" s="18"/>
      <c r="E13" s="18"/>
      <c r="F13" s="18"/>
      <c r="G13" s="18"/>
      <c r="H13" s="18"/>
      <c r="I13" s="18"/>
      <c r="J13" s="18"/>
      <c r="K13" s="18"/>
      <c r="L13" s="18"/>
      <c r="M13" s="18"/>
      <c r="N13" s="18"/>
      <c r="O13" s="18"/>
      <c r="P13" s="18"/>
      <c r="Q13" s="18"/>
      <c r="R13" s="18"/>
      <c r="S13" s="19"/>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row>
    <row r="14" spans="1:43" ht="20.149999999999999" customHeight="1" x14ac:dyDescent="0.25">
      <c r="A14" s="21"/>
      <c r="B14" s="19"/>
      <c r="C14" s="49"/>
      <c r="D14" s="52" t="s">
        <v>27</v>
      </c>
      <c r="E14" s="52"/>
      <c r="F14" s="18"/>
      <c r="G14" s="52" t="s">
        <v>27</v>
      </c>
      <c r="H14" s="52"/>
      <c r="I14" s="18"/>
      <c r="J14" s="51" t="s">
        <v>27</v>
      </c>
      <c r="K14" s="51"/>
      <c r="L14" s="18"/>
      <c r="M14" s="51" t="s">
        <v>27</v>
      </c>
      <c r="N14" s="51"/>
      <c r="O14" s="18"/>
      <c r="P14" s="51" t="s">
        <v>27</v>
      </c>
      <c r="Q14" s="51"/>
      <c r="R14" s="18"/>
      <c r="S14" s="19"/>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row>
    <row r="15" spans="1:43" s="62" customFormat="1" ht="20.149999999999999" customHeight="1" x14ac:dyDescent="0.25">
      <c r="A15" s="58"/>
      <c r="B15" s="59"/>
      <c r="C15" s="60"/>
      <c r="D15" s="63" t="s">
        <v>41</v>
      </c>
      <c r="E15" s="63"/>
      <c r="F15" s="61"/>
      <c r="G15" s="63" t="s">
        <v>40</v>
      </c>
      <c r="H15" s="63"/>
      <c r="I15" s="61"/>
      <c r="J15" s="63" t="s">
        <v>39</v>
      </c>
      <c r="K15" s="63"/>
      <c r="L15" s="61"/>
      <c r="M15" s="63" t="s">
        <v>38</v>
      </c>
      <c r="N15" s="63"/>
      <c r="O15" s="61"/>
      <c r="P15" s="63" t="s">
        <v>37</v>
      </c>
      <c r="Q15" s="63"/>
      <c r="R15" s="61"/>
      <c r="S15" s="59"/>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row>
    <row r="16" spans="1:43" ht="20.149999999999999" customHeight="1" x14ac:dyDescent="0.25">
      <c r="A16" s="21"/>
      <c r="B16" s="19"/>
      <c r="C16" s="18"/>
      <c r="D16" s="18"/>
      <c r="E16" s="18"/>
      <c r="F16" s="18"/>
      <c r="G16" s="18"/>
      <c r="H16" s="18"/>
      <c r="I16" s="18"/>
      <c r="J16" s="18"/>
      <c r="K16" s="18"/>
      <c r="L16" s="18"/>
      <c r="M16" s="18"/>
      <c r="N16" s="18"/>
      <c r="O16" s="18"/>
      <c r="P16" s="18"/>
      <c r="Q16" s="18"/>
      <c r="R16" s="18"/>
      <c r="S16" s="19"/>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row>
    <row r="17" spans="1:43" ht="20.149999999999999" customHeight="1" x14ac:dyDescent="0.25">
      <c r="A17" s="21"/>
      <c r="B17" s="19"/>
      <c r="C17" s="18"/>
      <c r="D17" s="18"/>
      <c r="E17" s="18"/>
      <c r="F17" s="18"/>
      <c r="G17" s="18"/>
      <c r="H17" s="18"/>
      <c r="I17" s="18"/>
      <c r="J17" s="18"/>
      <c r="K17" s="18"/>
      <c r="L17" s="18"/>
      <c r="M17" s="18"/>
      <c r="N17" s="18"/>
      <c r="O17" s="18"/>
      <c r="P17" s="18"/>
      <c r="Q17" s="18"/>
      <c r="R17" s="18"/>
      <c r="S17" s="19"/>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row>
    <row r="18" spans="1:43" ht="20.149999999999999" customHeight="1" x14ac:dyDescent="0.25">
      <c r="A18" s="21"/>
      <c r="B18" s="19"/>
      <c r="C18" s="12"/>
      <c r="D18" s="12"/>
      <c r="E18" s="12"/>
      <c r="F18" s="12"/>
      <c r="G18" s="12"/>
      <c r="H18" s="12"/>
      <c r="I18" s="12"/>
      <c r="J18" s="12"/>
      <c r="K18" s="12"/>
      <c r="L18" s="12"/>
      <c r="M18" s="12"/>
      <c r="N18" s="12"/>
      <c r="O18" s="12"/>
      <c r="P18" s="11"/>
      <c r="Q18" s="11"/>
      <c r="R18" s="11"/>
      <c r="S18" s="19"/>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row>
    <row r="19" spans="1:43" ht="20.149999999999999" customHeight="1" x14ac:dyDescent="0.25">
      <c r="A19" s="21"/>
      <c r="B19" s="19"/>
      <c r="C19" s="12"/>
      <c r="D19" s="12"/>
      <c r="E19" s="12"/>
      <c r="F19" s="12"/>
      <c r="G19" s="12"/>
      <c r="H19" s="12"/>
      <c r="I19" s="12"/>
      <c r="J19" s="12"/>
      <c r="K19" s="12"/>
      <c r="L19" s="12"/>
      <c r="M19" s="12"/>
      <c r="N19" s="12"/>
      <c r="O19" s="12"/>
      <c r="P19" s="64" t="s">
        <v>1</v>
      </c>
      <c r="Q19" s="64"/>
      <c r="R19" s="11"/>
      <c r="S19" s="19"/>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row>
    <row r="20" spans="1:43" ht="20.149999999999999" customHeight="1" x14ac:dyDescent="0.25">
      <c r="A20" s="21"/>
      <c r="B20" s="19"/>
      <c r="C20" s="65" t="s">
        <v>16</v>
      </c>
      <c r="D20" s="65"/>
      <c r="E20" s="65"/>
      <c r="F20" s="65"/>
      <c r="G20" s="65"/>
      <c r="H20" s="65"/>
      <c r="I20" s="65"/>
      <c r="J20" s="65"/>
      <c r="K20" s="65"/>
      <c r="L20" s="65"/>
      <c r="M20" s="65"/>
      <c r="N20" s="12"/>
      <c r="O20" s="12"/>
      <c r="P20" s="64" t="s">
        <v>2</v>
      </c>
      <c r="Q20" s="64"/>
      <c r="R20" s="11"/>
      <c r="S20" s="19"/>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row>
    <row r="21" spans="1:43" ht="20.149999999999999" customHeight="1" x14ac:dyDescent="0.25">
      <c r="A21" s="21"/>
      <c r="B21" s="19"/>
      <c r="C21" s="11"/>
      <c r="D21" s="12"/>
      <c r="E21" s="12"/>
      <c r="F21" s="12"/>
      <c r="G21" s="12"/>
      <c r="H21" s="12"/>
      <c r="I21" s="12"/>
      <c r="J21" s="12"/>
      <c r="K21" s="12"/>
      <c r="L21" s="12"/>
      <c r="M21" s="12"/>
      <c r="N21" s="12"/>
      <c r="O21" s="10"/>
      <c r="P21" s="10"/>
      <c r="Q21" s="10"/>
      <c r="R21" s="11"/>
      <c r="S21" s="19"/>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row>
    <row r="22" spans="1:43" ht="20.149999999999999" customHeight="1" x14ac:dyDescent="0.25">
      <c r="A22" s="21"/>
      <c r="B22" s="19"/>
      <c r="C22" s="18"/>
      <c r="D22" s="19"/>
      <c r="E22" s="19"/>
      <c r="F22" s="19"/>
      <c r="G22" s="19"/>
      <c r="H22" s="19"/>
      <c r="I22" s="19"/>
      <c r="J22" s="19"/>
      <c r="K22" s="19"/>
      <c r="L22" s="19"/>
      <c r="M22" s="19"/>
      <c r="N22" s="19"/>
      <c r="O22" s="19"/>
      <c r="P22" s="19"/>
      <c r="Q22" s="9"/>
      <c r="R22" s="9"/>
      <c r="S22" s="19"/>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row>
    <row r="23" spans="1:43" ht="20.149999999999999" customHeigh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row>
    <row r="24" spans="1:43" ht="20.149999999999999" customHeight="1"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row>
    <row r="25" spans="1:43" ht="20.149999999999999" customHeight="1"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row>
    <row r="26" spans="1:43" ht="20.149999999999999" customHeight="1"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row>
    <row r="27" spans="1:43" ht="20.149999999999999" customHeight="1"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row>
    <row r="28" spans="1:43" ht="20.149999999999999" customHeight="1"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row>
    <row r="29" spans="1:43" ht="20.149999999999999" customHeight="1"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row>
    <row r="30" spans="1:43" ht="20.149999999999999" customHeight="1"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row>
    <row r="31" spans="1:43" ht="20.149999999999999" customHeight="1"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row>
    <row r="32" spans="1:43" ht="20.149999999999999" customHeight="1"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row>
    <row r="33" spans="1:43" ht="20.149999999999999" customHeight="1"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row>
    <row r="34" spans="1:43" ht="20.149999999999999" customHeight="1"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row>
    <row r="35" spans="1:43" ht="20.149999999999999" customHeight="1"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row>
    <row r="36" spans="1:43" ht="20.149999999999999" customHeight="1"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row>
    <row r="37" spans="1:43" ht="20.149999999999999" customHeight="1"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row>
    <row r="38" spans="1:43" ht="20.149999999999999" customHeight="1"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row>
    <row r="39" spans="1:43" ht="20.149999999999999" customHeight="1"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row>
    <row r="40" spans="1:43" ht="20.149999999999999" customHeight="1"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row>
    <row r="41" spans="1:43" ht="20.149999999999999" customHeight="1"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row>
    <row r="42" spans="1:43" ht="20.149999999999999" customHeight="1"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row>
    <row r="43" spans="1:43" ht="20.149999999999999" customHeight="1"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row>
  </sheetData>
  <sheetProtection algorithmName="SHA-512" hashValue="QxJvhIB86U5llYT3qlhVDIpNiNsJJ3IbNq9U59kOyBzy40FZHFTeSeUC1P+jbeqdhWDPld/rXqGIJmQz0eeatw==" saltValue="IsblEW+YZPzWpUHGWpmXQg==" spinCount="100000" sheet="1" objects="1" scenarios="1"/>
  <mergeCells count="8">
    <mergeCell ref="D15:E15"/>
    <mergeCell ref="G15:H15"/>
    <mergeCell ref="M15:N15"/>
    <mergeCell ref="P20:Q20"/>
    <mergeCell ref="P19:Q19"/>
    <mergeCell ref="C20:M20"/>
    <mergeCell ref="J15:K15"/>
    <mergeCell ref="P15:Q15"/>
  </mergeCells>
  <phoneticPr fontId="5" type="noConversion"/>
  <hyperlinks>
    <hyperlink ref="C20:L20" r:id="rId1" display="Tiensesteenweg 306 - 3000 Leuven - klantenservice@indicator.be" xr:uid="{00000000-0004-0000-0000-000000000000}"/>
    <hyperlink ref="C20:M20" r:id="rId2" display="Schootense Dreef 31 § 5708 HZ Helmond § klantenservice@indicator.nl" xr:uid="{00000000-0004-0000-0000-000001000000}"/>
    <hyperlink ref="P15:Q15" location="'2020'!A1" tooltip="2020" display="} 2020" xr:uid="{8C795C99-7BCA-463C-B13C-DD1D1A52F8C8}"/>
    <hyperlink ref="D15:E15" location="'2016'!A1" tooltip="2016" display="}  2016" xr:uid="{23E86D07-1A69-48C6-BECB-3BEC9AE666FA}"/>
    <hyperlink ref="J15:K15" location="'2018'!A1" tooltip="2018" display="}  2018" xr:uid="{212C3B94-AF6A-46A5-A610-056EF8574099}"/>
    <hyperlink ref="M15:N15" location="'2019'!A1" tooltip="2019" display="} 2019" xr:uid="{195FCE9D-2E09-40E2-8A58-7249816CABC8}"/>
  </hyperlinks>
  <pageMargins left="0.75" right="0.75" top="1" bottom="1" header="0.5" footer="0.5"/>
  <pageSetup paperSize="9" orientation="portrait" r:id="rId3"/>
  <headerFooter alignWithMargins="0"/>
  <drawing r:id="rId4"/>
  <legacy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4BF19-A1C3-40A0-BEE7-0E4D5A20A9F0}">
  <sheetPr>
    <pageSetUpPr autoPageBreaks="0"/>
  </sheetPr>
  <dimension ref="A1:J17"/>
  <sheetViews>
    <sheetView showGridLines="0" showRowColHeaders="0" zoomScaleNormal="100" workbookViewId="0">
      <selection activeCell="G2" sqref="G2"/>
    </sheetView>
  </sheetViews>
  <sheetFormatPr defaultColWidth="9.1796875" defaultRowHeight="16" customHeight="1" x14ac:dyDescent="0.25"/>
  <cols>
    <col min="1" max="1" width="5.7265625" style="8" customWidth="1"/>
    <col min="2" max="4" width="24.1796875" style="8" customWidth="1"/>
    <col min="5" max="5" width="17.26953125" style="8" customWidth="1"/>
    <col min="6" max="17" width="5.7265625" style="8" customWidth="1"/>
    <col min="18" max="16384" width="9.1796875" style="8"/>
  </cols>
  <sheetData>
    <row r="1" spans="1:10" ht="15.75" customHeight="1" thickBot="1" x14ac:dyDescent="0.35">
      <c r="A1" s="26"/>
      <c r="B1" s="26"/>
      <c r="C1" s="26"/>
      <c r="D1" s="26"/>
      <c r="E1" s="26"/>
      <c r="F1" s="26"/>
      <c r="G1" s="7"/>
      <c r="H1" s="6"/>
      <c r="I1" s="6"/>
      <c r="J1" s="6"/>
    </row>
    <row r="2" spans="1:10" ht="30" customHeight="1" x14ac:dyDescent="0.25">
      <c r="A2" s="26"/>
      <c r="B2" s="66" t="s">
        <v>35</v>
      </c>
      <c r="C2" s="66"/>
      <c r="D2" s="66"/>
      <c r="E2" s="66"/>
      <c r="F2" s="26"/>
      <c r="G2" s="5" t="s">
        <v>3</v>
      </c>
      <c r="H2" s="4" t="s">
        <v>4</v>
      </c>
      <c r="I2" s="44" t="s">
        <v>5</v>
      </c>
      <c r="J2" s="3" t="s">
        <v>6</v>
      </c>
    </row>
    <row r="3" spans="1:10" ht="16" customHeight="1" x14ac:dyDescent="0.25">
      <c r="A3" s="26"/>
      <c r="B3" s="26"/>
      <c r="C3" s="26"/>
      <c r="D3" s="26"/>
      <c r="E3" s="26"/>
      <c r="F3" s="26"/>
      <c r="G3" s="2"/>
      <c r="H3" s="1"/>
      <c r="I3" s="1"/>
      <c r="J3" s="22"/>
    </row>
    <row r="4" spans="1:10" ht="16" customHeight="1" x14ac:dyDescent="0.25">
      <c r="A4" s="26"/>
      <c r="B4" s="27" t="s">
        <v>8</v>
      </c>
      <c r="C4" s="26"/>
      <c r="D4" s="26"/>
      <c r="E4" s="26"/>
      <c r="F4" s="26"/>
      <c r="G4" s="23"/>
      <c r="H4" s="24"/>
      <c r="I4" s="24"/>
      <c r="J4" s="25"/>
    </row>
    <row r="5" spans="1:10" ht="16" customHeight="1" x14ac:dyDescent="0.25">
      <c r="A5" s="26"/>
      <c r="B5" s="28" t="s">
        <v>14</v>
      </c>
      <c r="C5" s="26"/>
      <c r="D5" s="26"/>
      <c r="E5" s="39">
        <v>0</v>
      </c>
      <c r="F5" s="26"/>
      <c r="G5" s="29"/>
      <c r="H5" s="29"/>
      <c r="I5" s="29"/>
      <c r="J5" s="29"/>
    </row>
    <row r="6" spans="1:10" ht="16" customHeight="1" x14ac:dyDescent="0.25">
      <c r="A6" s="26"/>
      <c r="B6" s="28" t="s">
        <v>15</v>
      </c>
      <c r="C6" s="26"/>
      <c r="D6" s="26"/>
      <c r="E6" s="39">
        <v>0</v>
      </c>
      <c r="F6" s="26"/>
      <c r="G6" s="29"/>
      <c r="H6" s="29"/>
      <c r="I6" s="29"/>
      <c r="J6" s="29"/>
    </row>
    <row r="7" spans="1:10" ht="16" customHeight="1" x14ac:dyDescent="0.25">
      <c r="A7" s="26"/>
      <c r="B7" s="28" t="s">
        <v>9</v>
      </c>
      <c r="C7" s="26"/>
      <c r="D7" s="26"/>
      <c r="E7" s="40">
        <v>0.25</v>
      </c>
      <c r="F7" s="26"/>
      <c r="G7" s="29"/>
      <c r="H7" s="29"/>
      <c r="I7" s="29"/>
      <c r="J7" s="29"/>
    </row>
    <row r="8" spans="1:10" ht="16" customHeight="1" x14ac:dyDescent="0.25">
      <c r="A8" s="26"/>
      <c r="B8" s="28"/>
      <c r="C8" s="26"/>
      <c r="D8" s="26"/>
      <c r="E8" s="41"/>
      <c r="F8" s="26"/>
      <c r="G8" s="29"/>
      <c r="H8" s="29"/>
      <c r="I8" s="29"/>
      <c r="J8" s="29"/>
    </row>
    <row r="9" spans="1:10" ht="16" customHeight="1" x14ac:dyDescent="0.25">
      <c r="A9" s="26"/>
      <c r="B9" s="28" t="s">
        <v>36</v>
      </c>
      <c r="C9" s="26"/>
      <c r="D9" s="45">
        <v>44378</v>
      </c>
      <c r="E9" s="42">
        <v>44075</v>
      </c>
      <c r="F9" s="32"/>
      <c r="G9" s="48" t="s">
        <v>4</v>
      </c>
      <c r="H9" s="29"/>
      <c r="I9" s="29"/>
      <c r="J9" s="29"/>
    </row>
    <row r="10" spans="1:10" ht="16" customHeight="1" x14ac:dyDescent="0.25">
      <c r="A10" s="26"/>
      <c r="B10" s="28" t="s">
        <v>13</v>
      </c>
      <c r="C10" s="26"/>
      <c r="D10" s="46"/>
      <c r="E10" s="40">
        <v>0.04</v>
      </c>
      <c r="F10" s="32"/>
      <c r="G10" s="48" t="s">
        <v>4</v>
      </c>
      <c r="H10" s="29"/>
      <c r="I10" s="29"/>
      <c r="J10" s="29"/>
    </row>
    <row r="11" spans="1:10" ht="16" customHeight="1" x14ac:dyDescent="0.25">
      <c r="A11" s="26"/>
      <c r="B11" s="28"/>
      <c r="C11" s="26"/>
      <c r="D11" s="47">
        <f>DAYS360(D9,E9)</f>
        <v>-300</v>
      </c>
      <c r="E11" s="46">
        <f>(D11/360)*E10</f>
        <v>-3.3333333333333333E-2</v>
      </c>
      <c r="F11" s="32"/>
      <c r="G11" s="29"/>
      <c r="H11" s="29"/>
      <c r="I11" s="29"/>
      <c r="J11" s="29"/>
    </row>
    <row r="12" spans="1:10" ht="16" customHeight="1" x14ac:dyDescent="0.25">
      <c r="A12" s="26"/>
      <c r="B12" s="27" t="s">
        <v>7</v>
      </c>
      <c r="C12" s="26"/>
      <c r="D12" s="26"/>
      <c r="E12" s="26"/>
      <c r="F12" s="32"/>
      <c r="G12" s="29"/>
      <c r="H12" s="29"/>
      <c r="I12" s="29"/>
      <c r="J12" s="29"/>
    </row>
    <row r="13" spans="1:10" ht="16" customHeight="1" x14ac:dyDescent="0.25">
      <c r="A13" s="26"/>
      <c r="B13" s="28" t="s">
        <v>10</v>
      </c>
      <c r="C13" s="26"/>
      <c r="D13" s="26"/>
      <c r="E13" s="34">
        <f>E6-E5</f>
        <v>0</v>
      </c>
      <c r="F13" s="32"/>
      <c r="G13" s="29"/>
      <c r="H13" s="29"/>
      <c r="I13" s="29"/>
      <c r="J13" s="29"/>
    </row>
    <row r="14" spans="1:10" ht="16" customHeight="1" x14ac:dyDescent="0.25">
      <c r="A14" s="26"/>
      <c r="B14" s="28" t="s">
        <v>11</v>
      </c>
      <c r="C14" s="26"/>
      <c r="D14" s="26"/>
      <c r="E14" s="35">
        <f>E13*E7</f>
        <v>0</v>
      </c>
      <c r="F14" s="32"/>
      <c r="G14" s="29"/>
      <c r="H14" s="29"/>
      <c r="I14" s="29"/>
      <c r="J14" s="29"/>
    </row>
    <row r="15" spans="1:10" ht="16" customHeight="1" x14ac:dyDescent="0.25">
      <c r="A15" s="26"/>
      <c r="B15" s="36" t="s">
        <v>12</v>
      </c>
      <c r="C15" s="37"/>
      <c r="D15" s="37"/>
      <c r="E15" s="38">
        <f>MAX(ROUNDDOWN(E11*E14,0),0)</f>
        <v>0</v>
      </c>
      <c r="F15" s="26"/>
      <c r="G15" s="29"/>
      <c r="H15" s="29"/>
      <c r="I15" s="29"/>
      <c r="J15" s="29"/>
    </row>
    <row r="16" spans="1:10" ht="16" customHeight="1" x14ac:dyDescent="0.25">
      <c r="A16" s="26"/>
      <c r="B16" s="26"/>
      <c r="C16" s="26"/>
      <c r="D16" s="26"/>
      <c r="E16" s="26"/>
      <c r="F16" s="26"/>
      <c r="G16" s="29"/>
      <c r="H16" s="29"/>
      <c r="I16" s="29"/>
      <c r="J16" s="29"/>
    </row>
    <row r="17" spans="1:10" ht="16" customHeight="1" x14ac:dyDescent="0.25">
      <c r="A17" s="29"/>
      <c r="B17" s="29"/>
      <c r="C17" s="29"/>
      <c r="D17" s="29"/>
      <c r="E17" s="29"/>
      <c r="F17" s="29"/>
      <c r="G17" s="29"/>
      <c r="H17" s="29"/>
      <c r="I17" s="29"/>
      <c r="J17" s="29"/>
    </row>
  </sheetData>
  <sheetProtection algorithmName="SHA-512" hashValue="Az08I6zIAVS2Oxichc2YvNSksAIINpO2SeEE5Hj+Oqo2uFohirDoGnrrYEZ/dLbEmhemJtbUKnKtQWdD0POWNw==" saltValue="aOsAetmZ4m5PDK6Zg3WfUA==" spinCount="100000" sheet="1" objects="1" scenarios="1"/>
  <mergeCells count="1">
    <mergeCell ref="B2:E2"/>
  </mergeCells>
  <dataValidations count="1">
    <dataValidation errorStyle="information" allowBlank="1" showInputMessage="1" showErrorMessage="1" sqref="E7" xr:uid="{ED7F5490-A3EA-455B-B1BE-01A67485EB99}"/>
  </dataValidations>
  <hyperlinks>
    <hyperlink ref="G2" location="Home!A1" tooltip="Home" display="Ç" xr:uid="{B21DF8EF-297B-43C1-96F6-21370D1B7F93}"/>
    <hyperlink ref="I2" location="'2019'!A1" tooltip="2019" display="Å" xr:uid="{31D55D42-60BE-4E1B-9405-5EA0CEF044DC}"/>
  </hyperlinks>
  <pageMargins left="0.78740157480314965" right="0.78740157480314965" top="0.78740157480314965" bottom="0.78740157480314965"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J18"/>
  <sheetViews>
    <sheetView showGridLines="0" showRowColHeaders="0" zoomScaleNormal="100" workbookViewId="0">
      <selection activeCell="G20" sqref="G20"/>
    </sheetView>
  </sheetViews>
  <sheetFormatPr defaultColWidth="9.1796875" defaultRowHeight="16" customHeight="1" x14ac:dyDescent="0.25"/>
  <cols>
    <col min="1" max="1" width="5.7265625" style="8" customWidth="1"/>
    <col min="2" max="4" width="24.1796875" style="8" customWidth="1"/>
    <col min="5" max="5" width="17.26953125" style="8" customWidth="1"/>
    <col min="6" max="17" width="5.7265625" style="8" customWidth="1"/>
    <col min="18" max="16384" width="9.1796875" style="8"/>
  </cols>
  <sheetData>
    <row r="1" spans="1:10" ht="16" customHeight="1" thickBot="1" x14ac:dyDescent="0.35">
      <c r="A1" s="26"/>
      <c r="B1" s="26"/>
      <c r="C1" s="26"/>
      <c r="D1" s="26"/>
      <c r="E1" s="26"/>
      <c r="F1" s="26"/>
      <c r="G1" s="7"/>
      <c r="H1" s="6"/>
      <c r="I1" s="6"/>
      <c r="J1" s="6"/>
    </row>
    <row r="2" spans="1:10" ht="30" customHeight="1" x14ac:dyDescent="0.25">
      <c r="A2" s="26"/>
      <c r="B2" s="66" t="s">
        <v>18</v>
      </c>
      <c r="C2" s="66"/>
      <c r="D2" s="66"/>
      <c r="E2" s="66"/>
      <c r="F2" s="26"/>
      <c r="G2" s="5" t="s">
        <v>3</v>
      </c>
      <c r="H2" s="4" t="s">
        <v>4</v>
      </c>
      <c r="I2" s="3" t="s">
        <v>5</v>
      </c>
      <c r="J2" s="44" t="s">
        <v>6</v>
      </c>
    </row>
    <row r="3" spans="1:10" ht="16" customHeight="1" x14ac:dyDescent="0.25">
      <c r="A3" s="26"/>
      <c r="B3" s="26"/>
      <c r="C3" s="26"/>
      <c r="D3" s="26"/>
      <c r="E3" s="26"/>
      <c r="F3" s="26"/>
      <c r="G3" s="2"/>
      <c r="H3" s="1"/>
      <c r="I3" s="1"/>
      <c r="J3" s="22"/>
    </row>
    <row r="4" spans="1:10" ht="16" customHeight="1" x14ac:dyDescent="0.25">
      <c r="A4" s="26"/>
      <c r="B4" s="27" t="s">
        <v>8</v>
      </c>
      <c r="C4" s="26"/>
      <c r="D4" s="26"/>
      <c r="E4" s="26"/>
      <c r="F4" s="26"/>
      <c r="G4" s="23"/>
      <c r="H4" s="24"/>
      <c r="I4" s="24"/>
      <c r="J4" s="25"/>
    </row>
    <row r="5" spans="1:10" ht="16" customHeight="1" x14ac:dyDescent="0.25">
      <c r="A5" s="26"/>
      <c r="B5" s="28" t="s">
        <v>14</v>
      </c>
      <c r="C5" s="26"/>
      <c r="D5" s="26"/>
      <c r="E5" s="39">
        <v>0</v>
      </c>
      <c r="F5" s="26"/>
      <c r="G5" s="29"/>
      <c r="H5" s="29"/>
      <c r="I5" s="29"/>
      <c r="J5" s="29"/>
    </row>
    <row r="6" spans="1:10" ht="16" customHeight="1" x14ac:dyDescent="0.25">
      <c r="A6" s="26"/>
      <c r="B6" s="28" t="s">
        <v>15</v>
      </c>
      <c r="C6" s="26"/>
      <c r="D6" s="26"/>
      <c r="E6" s="39">
        <v>0</v>
      </c>
      <c r="F6" s="26"/>
      <c r="G6" s="29"/>
      <c r="H6" s="29"/>
      <c r="I6" s="29"/>
      <c r="J6" s="29"/>
    </row>
    <row r="7" spans="1:10" ht="16" customHeight="1" x14ac:dyDescent="0.25">
      <c r="A7" s="26"/>
      <c r="B7" s="28" t="s">
        <v>9</v>
      </c>
      <c r="C7" s="26"/>
      <c r="D7" s="30"/>
      <c r="E7" s="40">
        <v>0.52</v>
      </c>
      <c r="F7" s="26"/>
      <c r="G7" s="29"/>
      <c r="H7" s="29"/>
      <c r="I7" s="29"/>
      <c r="J7" s="29"/>
    </row>
    <row r="8" spans="1:10" ht="16" customHeight="1" x14ac:dyDescent="0.25">
      <c r="A8" s="26"/>
      <c r="B8" s="28"/>
      <c r="C8" s="26"/>
      <c r="D8" s="30"/>
      <c r="E8" s="41"/>
      <c r="F8" s="26"/>
      <c r="G8" s="29"/>
      <c r="H8" s="29"/>
      <c r="I8" s="29"/>
      <c r="J8" s="29"/>
    </row>
    <row r="9" spans="1:10" ht="16" customHeight="1" x14ac:dyDescent="0.25">
      <c r="A9" s="26"/>
      <c r="B9" s="28" t="s">
        <v>19</v>
      </c>
      <c r="C9" s="26"/>
      <c r="D9" s="31">
        <v>41456</v>
      </c>
      <c r="E9" s="42">
        <v>41518</v>
      </c>
      <c r="F9" s="26"/>
      <c r="G9" s="48" t="s">
        <v>4</v>
      </c>
      <c r="H9" s="29"/>
      <c r="I9" s="29"/>
      <c r="J9" s="29"/>
    </row>
    <row r="10" spans="1:10" ht="16" hidden="1" customHeight="1" x14ac:dyDescent="0.25">
      <c r="A10" s="26"/>
      <c r="B10" s="26"/>
      <c r="C10" s="26"/>
      <c r="D10" s="26"/>
      <c r="E10" s="43"/>
      <c r="F10" s="32">
        <v>0.2</v>
      </c>
      <c r="G10" s="48" t="s">
        <v>4</v>
      </c>
      <c r="H10" s="29"/>
      <c r="I10" s="29"/>
      <c r="J10" s="29"/>
    </row>
    <row r="11" spans="1:10" ht="16" customHeight="1" x14ac:dyDescent="0.25">
      <c r="A11" s="26"/>
      <c r="B11" s="28" t="s">
        <v>13</v>
      </c>
      <c r="C11" s="26"/>
      <c r="D11" s="30"/>
      <c r="E11" s="40">
        <v>0.03</v>
      </c>
      <c r="F11" s="32">
        <v>0.25</v>
      </c>
      <c r="G11" s="48" t="s">
        <v>4</v>
      </c>
      <c r="H11" s="29"/>
      <c r="I11" s="29"/>
      <c r="J11" s="29"/>
    </row>
    <row r="12" spans="1:10" ht="16" customHeight="1" x14ac:dyDescent="0.25">
      <c r="A12" s="26"/>
      <c r="B12" s="28"/>
      <c r="C12" s="26"/>
      <c r="D12" s="33">
        <f>DAYS360(D9,E9)</f>
        <v>60</v>
      </c>
      <c r="E12" s="30">
        <f>((D12/360)*E11)+((9/12)*0.03)</f>
        <v>2.7499999999999997E-2</v>
      </c>
      <c r="F12" s="32">
        <v>0.33100000000000002</v>
      </c>
      <c r="G12" s="29"/>
      <c r="H12" s="29"/>
      <c r="I12" s="29"/>
      <c r="J12" s="29"/>
    </row>
    <row r="13" spans="1:10" ht="16" customHeight="1" x14ac:dyDescent="0.25">
      <c r="A13" s="26"/>
      <c r="B13" s="27" t="s">
        <v>7</v>
      </c>
      <c r="C13" s="26"/>
      <c r="D13" s="26"/>
      <c r="E13" s="26"/>
      <c r="F13" s="32">
        <v>0.42</v>
      </c>
      <c r="G13" s="29"/>
      <c r="H13" s="29"/>
      <c r="I13" s="29"/>
      <c r="J13" s="29"/>
    </row>
    <row r="14" spans="1:10" ht="16" customHeight="1" x14ac:dyDescent="0.25">
      <c r="A14" s="26"/>
      <c r="B14" s="28" t="s">
        <v>10</v>
      </c>
      <c r="C14" s="26"/>
      <c r="D14" s="26"/>
      <c r="E14" s="34">
        <f>E6-E5</f>
        <v>0</v>
      </c>
      <c r="F14" s="32">
        <v>0.52</v>
      </c>
      <c r="G14" s="29"/>
      <c r="H14" s="29"/>
      <c r="I14" s="29"/>
      <c r="J14" s="29"/>
    </row>
    <row r="15" spans="1:10" ht="16" customHeight="1" x14ac:dyDescent="0.25">
      <c r="A15" s="26"/>
      <c r="B15" s="28" t="s">
        <v>11</v>
      </c>
      <c r="C15" s="26"/>
      <c r="D15" s="26"/>
      <c r="E15" s="35">
        <f>E14*E7</f>
        <v>0</v>
      </c>
      <c r="F15" s="32">
        <v>1.2E-2</v>
      </c>
      <c r="G15" s="29"/>
      <c r="H15" s="29"/>
      <c r="I15" s="29"/>
      <c r="J15" s="29"/>
    </row>
    <row r="16" spans="1:10" ht="16" customHeight="1" x14ac:dyDescent="0.25">
      <c r="A16" s="26"/>
      <c r="B16" s="36" t="s">
        <v>12</v>
      </c>
      <c r="C16" s="37"/>
      <c r="D16" s="37"/>
      <c r="E16" s="38">
        <f>MAX(ROUNDDOWN(E12*E15,0),0)</f>
        <v>0</v>
      </c>
      <c r="F16" s="26"/>
      <c r="G16" s="29"/>
      <c r="H16" s="29"/>
      <c r="I16" s="29"/>
      <c r="J16" s="29"/>
    </row>
    <row r="17" spans="1:10" ht="16" customHeight="1" x14ac:dyDescent="0.25">
      <c r="A17" s="26"/>
      <c r="B17" s="26"/>
      <c r="C17" s="26"/>
      <c r="D17" s="26"/>
      <c r="E17" s="26"/>
      <c r="F17" s="26"/>
      <c r="G17" s="29"/>
      <c r="H17" s="29"/>
      <c r="I17" s="29"/>
      <c r="J17" s="29"/>
    </row>
    <row r="18" spans="1:10" ht="16" customHeight="1" x14ac:dyDescent="0.25">
      <c r="A18" s="29"/>
      <c r="B18" s="29"/>
      <c r="C18" s="29"/>
      <c r="D18" s="29"/>
      <c r="E18" s="29"/>
      <c r="F18" s="29"/>
      <c r="G18" s="29"/>
      <c r="H18" s="29"/>
      <c r="I18" s="29"/>
      <c r="J18" s="29"/>
    </row>
  </sheetData>
  <sheetProtection algorithmName="SHA-512" hashValue="obmg+32kuX3pSZrbVcIW8/nClYvgm1mUdWqad5NgQqDsyMZHTTSjnA27z1RND8HvcSnm9MTAQXPQznslrNsFlQ==" saltValue="G+iTRM6FrW4sD+u0HDiZ0g==" spinCount="100000" sheet="1" objects="1" scenarios="1"/>
  <mergeCells count="1">
    <mergeCell ref="B2:E2"/>
  </mergeCells>
  <dataValidations count="1">
    <dataValidation type="list" errorStyle="information" allowBlank="1" showInputMessage="1" showErrorMessage="1" sqref="E7" xr:uid="{00000000-0002-0000-0100-000000000000}">
      <formula1>$F$10:$F$15</formula1>
    </dataValidation>
  </dataValidations>
  <hyperlinks>
    <hyperlink ref="G2" location="Home!A1" tooltip="Home" display="Ç" xr:uid="{00000000-0004-0000-0100-000000000000}"/>
    <hyperlink ref="J2" location="'2013'!A1" tooltip="2013" display="Æ" xr:uid="{00000000-0004-0000-0100-000001000000}"/>
  </hyperlinks>
  <pageMargins left="0.78740157480314965" right="0.78740157480314965" top="0.78740157480314965" bottom="0.78740157480314965"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autoPageBreaks="0"/>
  </sheetPr>
  <dimension ref="A1:J18"/>
  <sheetViews>
    <sheetView showGridLines="0" showRowColHeaders="0" zoomScaleNormal="100" workbookViewId="0">
      <selection activeCell="G11" sqref="G9:G11"/>
    </sheetView>
  </sheetViews>
  <sheetFormatPr defaultColWidth="9.1796875" defaultRowHeight="16" customHeight="1" x14ac:dyDescent="0.25"/>
  <cols>
    <col min="1" max="1" width="5.7265625" style="8" customWidth="1"/>
    <col min="2" max="4" width="24.1796875" style="8" customWidth="1"/>
    <col min="5" max="5" width="17.26953125" style="8" customWidth="1"/>
    <col min="6" max="17" width="5.7265625" style="8" customWidth="1"/>
    <col min="18" max="16384" width="9.1796875" style="8"/>
  </cols>
  <sheetData>
    <row r="1" spans="1:10" ht="15.75" customHeight="1" thickBot="1" x14ac:dyDescent="0.35">
      <c r="A1" s="26"/>
      <c r="B1" s="26"/>
      <c r="C1" s="26"/>
      <c r="D1" s="26"/>
      <c r="E1" s="26"/>
      <c r="F1" s="26"/>
      <c r="G1" s="7"/>
      <c r="H1" s="6"/>
      <c r="I1" s="6"/>
      <c r="J1" s="6"/>
    </row>
    <row r="2" spans="1:10" ht="30" customHeight="1" x14ac:dyDescent="0.25">
      <c r="A2" s="26"/>
      <c r="B2" s="66" t="s">
        <v>17</v>
      </c>
      <c r="C2" s="66"/>
      <c r="D2" s="66"/>
      <c r="E2" s="66"/>
      <c r="F2" s="26"/>
      <c r="G2" s="5" t="s">
        <v>3</v>
      </c>
      <c r="H2" s="4" t="s">
        <v>4</v>
      </c>
      <c r="I2" s="44" t="s">
        <v>5</v>
      </c>
      <c r="J2" s="44" t="s">
        <v>6</v>
      </c>
    </row>
    <row r="3" spans="1:10" ht="16" customHeight="1" x14ac:dyDescent="0.25">
      <c r="A3" s="26"/>
      <c r="B3" s="26"/>
      <c r="C3" s="26"/>
      <c r="D3" s="26"/>
      <c r="E3" s="26"/>
      <c r="F3" s="26"/>
      <c r="G3" s="2"/>
      <c r="H3" s="1"/>
      <c r="I3" s="1"/>
      <c r="J3" s="22"/>
    </row>
    <row r="4" spans="1:10" ht="16" customHeight="1" x14ac:dyDescent="0.25">
      <c r="A4" s="26"/>
      <c r="B4" s="27" t="s">
        <v>8</v>
      </c>
      <c r="C4" s="26"/>
      <c r="D4" s="26"/>
      <c r="E4" s="26"/>
      <c r="F4" s="26"/>
      <c r="G4" s="23"/>
      <c r="H4" s="24"/>
      <c r="I4" s="24"/>
      <c r="J4" s="25"/>
    </row>
    <row r="5" spans="1:10" ht="16" customHeight="1" x14ac:dyDescent="0.25">
      <c r="A5" s="26"/>
      <c r="B5" s="28" t="s">
        <v>14</v>
      </c>
      <c r="C5" s="26"/>
      <c r="D5" s="26"/>
      <c r="E5" s="39">
        <v>0</v>
      </c>
      <c r="F5" s="26"/>
      <c r="G5" s="29"/>
      <c r="H5" s="29"/>
      <c r="I5" s="29"/>
      <c r="J5" s="29"/>
    </row>
    <row r="6" spans="1:10" ht="16" customHeight="1" x14ac:dyDescent="0.25">
      <c r="A6" s="26"/>
      <c r="B6" s="28" t="s">
        <v>15</v>
      </c>
      <c r="C6" s="26"/>
      <c r="D6" s="26"/>
      <c r="E6" s="39">
        <v>0</v>
      </c>
      <c r="F6" s="26"/>
      <c r="G6" s="29"/>
      <c r="H6" s="29"/>
      <c r="I6" s="29"/>
      <c r="J6" s="29"/>
    </row>
    <row r="7" spans="1:10" ht="16" customHeight="1" x14ac:dyDescent="0.25">
      <c r="A7" s="26"/>
      <c r="B7" s="28" t="s">
        <v>9</v>
      </c>
      <c r="C7" s="26"/>
      <c r="D7" s="30"/>
      <c r="E7" s="40">
        <v>0.2</v>
      </c>
      <c r="F7" s="26"/>
      <c r="G7" s="29"/>
      <c r="H7" s="29"/>
      <c r="I7" s="29"/>
      <c r="J7" s="29"/>
    </row>
    <row r="8" spans="1:10" ht="16" customHeight="1" x14ac:dyDescent="0.25">
      <c r="A8" s="26"/>
      <c r="B8" s="28"/>
      <c r="C8" s="26"/>
      <c r="D8" s="30"/>
      <c r="E8" s="41"/>
      <c r="F8" s="26"/>
      <c r="G8" s="29"/>
      <c r="H8" s="29"/>
      <c r="I8" s="29"/>
      <c r="J8" s="29"/>
    </row>
    <row r="9" spans="1:10" ht="16" customHeight="1" x14ac:dyDescent="0.25">
      <c r="A9" s="26"/>
      <c r="B9" s="28" t="s">
        <v>20</v>
      </c>
      <c r="C9" s="26"/>
      <c r="D9" s="31">
        <v>41821</v>
      </c>
      <c r="E9" s="42">
        <v>41883</v>
      </c>
      <c r="F9" s="26"/>
      <c r="G9" s="48" t="s">
        <v>4</v>
      </c>
      <c r="H9" s="29"/>
      <c r="I9" s="29"/>
      <c r="J9" s="29"/>
    </row>
    <row r="10" spans="1:10" ht="16" hidden="1" customHeight="1" x14ac:dyDescent="0.25">
      <c r="A10" s="26"/>
      <c r="B10" s="26"/>
      <c r="C10" s="26"/>
      <c r="D10" s="26"/>
      <c r="E10" s="43"/>
      <c r="F10" s="32">
        <v>0.2</v>
      </c>
      <c r="G10" s="48" t="s">
        <v>4</v>
      </c>
      <c r="H10" s="29"/>
      <c r="I10" s="29"/>
      <c r="J10" s="29"/>
    </row>
    <row r="11" spans="1:10" ht="16" customHeight="1" x14ac:dyDescent="0.25">
      <c r="A11" s="26"/>
      <c r="B11" s="28" t="s">
        <v>13</v>
      </c>
      <c r="C11" s="26"/>
      <c r="D11" s="30"/>
      <c r="E11" s="40">
        <v>8.2500000000000004E-2</v>
      </c>
      <c r="F11" s="32">
        <v>0.25</v>
      </c>
      <c r="G11" s="48" t="s">
        <v>4</v>
      </c>
      <c r="H11" s="29"/>
      <c r="I11" s="29"/>
      <c r="J11" s="29"/>
    </row>
    <row r="12" spans="1:10" ht="16" customHeight="1" x14ac:dyDescent="0.25">
      <c r="A12" s="26"/>
      <c r="B12" s="28"/>
      <c r="C12" s="26"/>
      <c r="D12" s="33">
        <f>DAYS360(D9,E9)</f>
        <v>60</v>
      </c>
      <c r="E12" s="30">
        <f>(D12/360)*E11</f>
        <v>1.375E-2</v>
      </c>
      <c r="F12" s="32">
        <v>0.37</v>
      </c>
      <c r="G12" s="29"/>
      <c r="H12" s="29"/>
      <c r="I12" s="29"/>
      <c r="J12" s="29"/>
    </row>
    <row r="13" spans="1:10" ht="16" customHeight="1" x14ac:dyDescent="0.25">
      <c r="A13" s="26"/>
      <c r="B13" s="27" t="s">
        <v>7</v>
      </c>
      <c r="C13" s="26"/>
      <c r="D13" s="26"/>
      <c r="E13" s="26"/>
      <c r="F13" s="32">
        <v>0.42</v>
      </c>
      <c r="G13" s="29"/>
      <c r="H13" s="29"/>
      <c r="I13" s="29"/>
      <c r="J13" s="29"/>
    </row>
    <row r="14" spans="1:10" ht="16" customHeight="1" x14ac:dyDescent="0.25">
      <c r="A14" s="26"/>
      <c r="B14" s="28" t="s">
        <v>10</v>
      </c>
      <c r="C14" s="26"/>
      <c r="D14" s="26"/>
      <c r="E14" s="34">
        <f>E6-E5</f>
        <v>0</v>
      </c>
      <c r="F14" s="32">
        <v>0.52</v>
      </c>
      <c r="G14" s="29"/>
      <c r="H14" s="29"/>
      <c r="I14" s="29"/>
      <c r="J14" s="29"/>
    </row>
    <row r="15" spans="1:10" ht="16" customHeight="1" x14ac:dyDescent="0.25">
      <c r="A15" s="26"/>
      <c r="B15" s="28" t="s">
        <v>11</v>
      </c>
      <c r="C15" s="26"/>
      <c r="D15" s="26"/>
      <c r="E15" s="35">
        <f>E14*E7</f>
        <v>0</v>
      </c>
      <c r="F15" s="32">
        <v>1.2E-2</v>
      </c>
      <c r="G15" s="29"/>
      <c r="H15" s="29"/>
      <c r="I15" s="29"/>
      <c r="J15" s="29"/>
    </row>
    <row r="16" spans="1:10" ht="16" customHeight="1" x14ac:dyDescent="0.25">
      <c r="A16" s="26"/>
      <c r="B16" s="36" t="s">
        <v>12</v>
      </c>
      <c r="C16" s="37"/>
      <c r="D16" s="37"/>
      <c r="E16" s="38">
        <f>MAX(ROUNDDOWN(E12*E15,0),0)</f>
        <v>0</v>
      </c>
      <c r="F16" s="26"/>
      <c r="G16" s="29"/>
      <c r="H16" s="29"/>
      <c r="I16" s="29"/>
      <c r="J16" s="29"/>
    </row>
    <row r="17" spans="1:10" ht="16" customHeight="1" x14ac:dyDescent="0.25">
      <c r="A17" s="26"/>
      <c r="B17" s="26"/>
      <c r="C17" s="26"/>
      <c r="D17" s="26"/>
      <c r="E17" s="26"/>
      <c r="F17" s="26"/>
      <c r="G17" s="29"/>
      <c r="H17" s="29"/>
      <c r="I17" s="29"/>
      <c r="J17" s="29"/>
    </row>
    <row r="18" spans="1:10" ht="16" customHeight="1" x14ac:dyDescent="0.25">
      <c r="A18" s="29"/>
      <c r="B18" s="29"/>
      <c r="C18" s="29"/>
      <c r="D18" s="29"/>
      <c r="E18" s="29"/>
      <c r="F18" s="29"/>
      <c r="G18" s="29"/>
      <c r="H18" s="29"/>
      <c r="I18" s="29"/>
      <c r="J18" s="29"/>
    </row>
  </sheetData>
  <sheetProtection algorithmName="SHA-512" hashValue="Osu1CuWP8X4HiX8fTtT2saC6KA3kQTJPA9syf+Ca8OSDho6BRRf9l+gszzGVu0nd/RtomHe/MF0T+SzdAxibJg==" saltValue="dXOOrOb4L+ENyzGR2JM5Wg==" spinCount="100000" sheet="1" objects="1" scenarios="1"/>
  <mergeCells count="1">
    <mergeCell ref="B2:E2"/>
  </mergeCells>
  <phoneticPr fontId="0" type="noConversion"/>
  <dataValidations count="1">
    <dataValidation type="list" errorStyle="information" allowBlank="1" showInputMessage="1" showErrorMessage="1" sqref="E7" xr:uid="{00000000-0002-0000-0200-000000000000}">
      <formula1>$F$10:$F$15</formula1>
    </dataValidation>
  </dataValidations>
  <hyperlinks>
    <hyperlink ref="G2" location="Home!A1" tooltip="Home" display="Ç" xr:uid="{00000000-0004-0000-0200-000000000000}"/>
    <hyperlink ref="I2" location="'2012'!A1" tooltip="2012" display="Å" xr:uid="{00000000-0004-0000-0200-000001000000}"/>
    <hyperlink ref="J2" location="'2014'!A1" tooltip="2014" display="Æ" xr:uid="{00000000-0004-0000-0200-000002000000}"/>
  </hyperlinks>
  <pageMargins left="0.78740157480314965" right="0.78740157480314965" top="0.78740157480314965" bottom="0.78740157480314965"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J18"/>
  <sheetViews>
    <sheetView showGridLines="0" showRowColHeaders="0" zoomScaleNormal="100" workbookViewId="0">
      <selection activeCell="G11" sqref="G9:G11"/>
    </sheetView>
  </sheetViews>
  <sheetFormatPr defaultColWidth="9.1796875" defaultRowHeight="16" customHeight="1" x14ac:dyDescent="0.25"/>
  <cols>
    <col min="1" max="1" width="5.7265625" style="8" customWidth="1"/>
    <col min="2" max="4" width="24.1796875" style="8" customWidth="1"/>
    <col min="5" max="5" width="17.26953125" style="8" customWidth="1"/>
    <col min="6" max="17" width="5.7265625" style="8" customWidth="1"/>
    <col min="18" max="16384" width="9.1796875" style="8"/>
  </cols>
  <sheetData>
    <row r="1" spans="1:10" ht="15.75" customHeight="1" thickBot="1" x14ac:dyDescent="0.35">
      <c r="A1" s="26"/>
      <c r="B1" s="26"/>
      <c r="C1" s="26"/>
      <c r="D1" s="26"/>
      <c r="E1" s="26"/>
      <c r="F1" s="26"/>
      <c r="G1" s="7"/>
      <c r="H1" s="6"/>
      <c r="I1" s="6"/>
      <c r="J1" s="6"/>
    </row>
    <row r="2" spans="1:10" ht="30" customHeight="1" x14ac:dyDescent="0.25">
      <c r="A2" s="26"/>
      <c r="B2" s="66" t="s">
        <v>21</v>
      </c>
      <c r="C2" s="66"/>
      <c r="D2" s="66"/>
      <c r="E2" s="66"/>
      <c r="F2" s="26"/>
      <c r="G2" s="5" t="s">
        <v>3</v>
      </c>
      <c r="H2" s="4" t="s">
        <v>4</v>
      </c>
      <c r="I2" s="44" t="s">
        <v>5</v>
      </c>
      <c r="J2" s="44" t="s">
        <v>6</v>
      </c>
    </row>
    <row r="3" spans="1:10" ht="16" customHeight="1" x14ac:dyDescent="0.25">
      <c r="A3" s="26"/>
      <c r="B3" s="26"/>
      <c r="C3" s="26"/>
      <c r="D3" s="26"/>
      <c r="E3" s="26"/>
      <c r="F3" s="26"/>
      <c r="G3" s="2"/>
      <c r="H3" s="1"/>
      <c r="I3" s="1"/>
      <c r="J3" s="22"/>
    </row>
    <row r="4" spans="1:10" ht="16" customHeight="1" x14ac:dyDescent="0.25">
      <c r="A4" s="26"/>
      <c r="B4" s="27" t="s">
        <v>8</v>
      </c>
      <c r="C4" s="26"/>
      <c r="D4" s="26"/>
      <c r="E4" s="26"/>
      <c r="F4" s="26"/>
      <c r="G4" s="23"/>
      <c r="H4" s="24"/>
      <c r="I4" s="24"/>
      <c r="J4" s="25"/>
    </row>
    <row r="5" spans="1:10" ht="16" customHeight="1" x14ac:dyDescent="0.25">
      <c r="A5" s="26"/>
      <c r="B5" s="28" t="s">
        <v>14</v>
      </c>
      <c r="C5" s="26"/>
      <c r="D5" s="26"/>
      <c r="E5" s="39">
        <v>0</v>
      </c>
      <c r="F5" s="26"/>
      <c r="G5" s="29"/>
      <c r="H5" s="29"/>
      <c r="I5" s="29"/>
      <c r="J5" s="29"/>
    </row>
    <row r="6" spans="1:10" ht="16" customHeight="1" x14ac:dyDescent="0.25">
      <c r="A6" s="26"/>
      <c r="B6" s="28" t="s">
        <v>15</v>
      </c>
      <c r="C6" s="26"/>
      <c r="D6" s="26"/>
      <c r="E6" s="39">
        <v>0</v>
      </c>
      <c r="F6" s="26"/>
      <c r="G6" s="29"/>
      <c r="H6" s="29"/>
      <c r="I6" s="29"/>
      <c r="J6" s="29"/>
    </row>
    <row r="7" spans="1:10" ht="16" customHeight="1" x14ac:dyDescent="0.25">
      <c r="A7" s="26"/>
      <c r="B7" s="28" t="s">
        <v>9</v>
      </c>
      <c r="C7" s="26"/>
      <c r="D7" s="30"/>
      <c r="E7" s="40">
        <v>0.2</v>
      </c>
      <c r="F7" s="26"/>
      <c r="G7" s="29"/>
      <c r="H7" s="29"/>
      <c r="I7" s="29"/>
      <c r="J7" s="29"/>
    </row>
    <row r="8" spans="1:10" ht="16" customHeight="1" x14ac:dyDescent="0.25">
      <c r="A8" s="26"/>
      <c r="B8" s="28"/>
      <c r="C8" s="26"/>
      <c r="D8" s="30"/>
      <c r="E8" s="41"/>
      <c r="F8" s="26"/>
      <c r="G8" s="29"/>
      <c r="H8" s="29"/>
      <c r="I8" s="29"/>
      <c r="J8" s="29"/>
    </row>
    <row r="9" spans="1:10" ht="16" customHeight="1" x14ac:dyDescent="0.25">
      <c r="A9" s="26"/>
      <c r="B9" s="28" t="s">
        <v>23</v>
      </c>
      <c r="C9" s="26"/>
      <c r="D9" s="31">
        <v>42186</v>
      </c>
      <c r="E9" s="42">
        <v>42248</v>
      </c>
      <c r="F9" s="26"/>
      <c r="G9" s="48" t="s">
        <v>4</v>
      </c>
      <c r="H9" s="29"/>
      <c r="I9" s="29"/>
      <c r="J9" s="29"/>
    </row>
    <row r="10" spans="1:10" ht="16" hidden="1" customHeight="1" x14ac:dyDescent="0.25">
      <c r="A10" s="26"/>
      <c r="B10" s="26"/>
      <c r="C10" s="26"/>
      <c r="D10" s="26"/>
      <c r="E10" s="43"/>
      <c r="F10" s="32">
        <v>0.2</v>
      </c>
      <c r="G10" s="48" t="s">
        <v>4</v>
      </c>
      <c r="H10" s="29"/>
      <c r="I10" s="29"/>
      <c r="J10" s="29"/>
    </row>
    <row r="11" spans="1:10" ht="16" customHeight="1" x14ac:dyDescent="0.25">
      <c r="A11" s="26"/>
      <c r="B11" s="28" t="s">
        <v>13</v>
      </c>
      <c r="C11" s="26"/>
      <c r="D11" s="30"/>
      <c r="E11" s="40">
        <v>8.0500000000000002E-2</v>
      </c>
      <c r="F11" s="32">
        <v>0.25</v>
      </c>
      <c r="G11" s="48" t="s">
        <v>4</v>
      </c>
      <c r="H11" s="29"/>
      <c r="I11" s="29"/>
      <c r="J11" s="29"/>
    </row>
    <row r="12" spans="1:10" ht="16" customHeight="1" x14ac:dyDescent="0.25">
      <c r="A12" s="26"/>
      <c r="B12" s="28"/>
      <c r="C12" s="26"/>
      <c r="D12" s="33">
        <f>DAYS360(D9,E9)</f>
        <v>60</v>
      </c>
      <c r="E12" s="30">
        <f>(D12/360)*E11</f>
        <v>1.3416666666666667E-2</v>
      </c>
      <c r="F12" s="32">
        <v>0.36249999999999999</v>
      </c>
      <c r="G12" s="29"/>
      <c r="H12" s="29"/>
      <c r="I12" s="29"/>
      <c r="J12" s="29"/>
    </row>
    <row r="13" spans="1:10" ht="16" customHeight="1" x14ac:dyDescent="0.25">
      <c r="A13" s="26"/>
      <c r="B13" s="27" t="s">
        <v>7</v>
      </c>
      <c r="C13" s="26"/>
      <c r="D13" s="26"/>
      <c r="E13" s="26"/>
      <c r="F13" s="32">
        <v>0.42</v>
      </c>
      <c r="G13" s="29"/>
      <c r="H13" s="29"/>
      <c r="I13" s="29"/>
      <c r="J13" s="29"/>
    </row>
    <row r="14" spans="1:10" ht="16" customHeight="1" x14ac:dyDescent="0.25">
      <c r="A14" s="26"/>
      <c r="B14" s="28" t="s">
        <v>10</v>
      </c>
      <c r="C14" s="26"/>
      <c r="D14" s="26"/>
      <c r="E14" s="34">
        <f>E6-E5</f>
        <v>0</v>
      </c>
      <c r="F14" s="32">
        <v>0.52</v>
      </c>
      <c r="G14" s="29"/>
      <c r="H14" s="29"/>
      <c r="I14" s="29"/>
      <c r="J14" s="29"/>
    </row>
    <row r="15" spans="1:10" ht="16" customHeight="1" x14ac:dyDescent="0.25">
      <c r="A15" s="26"/>
      <c r="B15" s="28" t="s">
        <v>11</v>
      </c>
      <c r="C15" s="26"/>
      <c r="D15" s="26"/>
      <c r="E15" s="35">
        <f>E14*E7</f>
        <v>0</v>
      </c>
      <c r="F15" s="32">
        <v>1.2E-2</v>
      </c>
      <c r="G15" s="29"/>
      <c r="H15" s="29"/>
      <c r="I15" s="29"/>
      <c r="J15" s="29"/>
    </row>
    <row r="16" spans="1:10" ht="16" customHeight="1" x14ac:dyDescent="0.25">
      <c r="A16" s="26"/>
      <c r="B16" s="36" t="s">
        <v>12</v>
      </c>
      <c r="C16" s="37"/>
      <c r="D16" s="37"/>
      <c r="E16" s="38">
        <f>MAX(ROUNDDOWN(E12*E15,0),0)</f>
        <v>0</v>
      </c>
      <c r="F16" s="26"/>
      <c r="G16" s="29"/>
      <c r="H16" s="29"/>
      <c r="I16" s="29"/>
      <c r="J16" s="29"/>
    </row>
    <row r="17" spans="1:10" ht="16" customHeight="1" x14ac:dyDescent="0.25">
      <c r="A17" s="26"/>
      <c r="B17" s="26"/>
      <c r="C17" s="26"/>
      <c r="D17" s="26"/>
      <c r="E17" s="26"/>
      <c r="F17" s="26"/>
      <c r="G17" s="29"/>
      <c r="H17" s="29"/>
      <c r="I17" s="29"/>
      <c r="J17" s="29"/>
    </row>
    <row r="18" spans="1:10" ht="16" customHeight="1" x14ac:dyDescent="0.25">
      <c r="A18" s="29"/>
      <c r="B18" s="29"/>
      <c r="C18" s="29"/>
      <c r="D18" s="29"/>
      <c r="E18" s="29"/>
      <c r="F18" s="29"/>
      <c r="G18" s="29"/>
      <c r="H18" s="29"/>
      <c r="I18" s="29"/>
      <c r="J18" s="29"/>
    </row>
  </sheetData>
  <sheetProtection algorithmName="SHA-512" hashValue="TwcO7IoqI2xzCxIzRIgKPRZbr0yfanorBvy9bHFTLlq4xld8Gt5ZVVq2Cc+MkrnoPLma0Ip+PRq8n9jHpeDgJA==" saltValue="T2tZj2PWYiVnZuLzQ2Sn8Q==" spinCount="100000" sheet="1" objects="1" scenarios="1"/>
  <mergeCells count="1">
    <mergeCell ref="B2:E2"/>
  </mergeCells>
  <dataValidations count="1">
    <dataValidation type="list" errorStyle="information" allowBlank="1" showInputMessage="1" showErrorMessage="1" sqref="E7" xr:uid="{00000000-0002-0000-0300-000000000000}">
      <formula1>$F$10:$F$15</formula1>
    </dataValidation>
  </dataValidations>
  <hyperlinks>
    <hyperlink ref="G2" location="Home!A1" tooltip="Home" display="Ç" xr:uid="{00000000-0004-0000-0300-000000000000}"/>
    <hyperlink ref="I2" location="'2013'!A1" tooltip="2013" display="Å" xr:uid="{00000000-0004-0000-0300-000001000000}"/>
    <hyperlink ref="J2" location="'2015'!A1" tooltip="2015" display="Æ" xr:uid="{00000000-0004-0000-0300-000002000000}"/>
  </hyperlinks>
  <pageMargins left="0.78740157480314965" right="0.78740157480314965" top="0.78740157480314965" bottom="0.78740157480314965"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J18"/>
  <sheetViews>
    <sheetView showGridLines="0" showRowColHeaders="0" zoomScaleNormal="100" workbookViewId="0">
      <selection activeCell="G11" sqref="G9:G11"/>
    </sheetView>
  </sheetViews>
  <sheetFormatPr defaultColWidth="9.1796875" defaultRowHeight="16" customHeight="1" x14ac:dyDescent="0.25"/>
  <cols>
    <col min="1" max="1" width="5.7265625" style="8" customWidth="1"/>
    <col min="2" max="4" width="24.1796875" style="8" customWidth="1"/>
    <col min="5" max="5" width="17.26953125" style="8" customWidth="1"/>
    <col min="6" max="17" width="5.7265625" style="8" customWidth="1"/>
    <col min="18" max="16384" width="9.1796875" style="8"/>
  </cols>
  <sheetData>
    <row r="1" spans="1:10" ht="15.75" customHeight="1" thickBot="1" x14ac:dyDescent="0.35">
      <c r="A1" s="26"/>
      <c r="B1" s="26"/>
      <c r="C1" s="26"/>
      <c r="D1" s="26"/>
      <c r="E1" s="26"/>
      <c r="F1" s="26"/>
      <c r="G1" s="7"/>
      <c r="H1" s="6"/>
      <c r="I1" s="6"/>
      <c r="J1" s="6"/>
    </row>
    <row r="2" spans="1:10" ht="30" customHeight="1" x14ac:dyDescent="0.25">
      <c r="A2" s="26"/>
      <c r="B2" s="66" t="s">
        <v>22</v>
      </c>
      <c r="C2" s="66"/>
      <c r="D2" s="66"/>
      <c r="E2" s="66"/>
      <c r="F2" s="26"/>
      <c r="G2" s="5" t="s">
        <v>3</v>
      </c>
      <c r="H2" s="4" t="s">
        <v>4</v>
      </c>
      <c r="I2" s="44" t="s">
        <v>5</v>
      </c>
      <c r="J2" s="44" t="s">
        <v>6</v>
      </c>
    </row>
    <row r="3" spans="1:10" ht="16" customHeight="1" x14ac:dyDescent="0.25">
      <c r="A3" s="26"/>
      <c r="B3" s="26"/>
      <c r="C3" s="26"/>
      <c r="D3" s="26"/>
      <c r="E3" s="26"/>
      <c r="F3" s="26"/>
      <c r="G3" s="2"/>
      <c r="H3" s="1"/>
      <c r="I3" s="1"/>
      <c r="J3" s="22"/>
    </row>
    <row r="4" spans="1:10" ht="16" customHeight="1" x14ac:dyDescent="0.25">
      <c r="A4" s="26"/>
      <c r="B4" s="27" t="s">
        <v>8</v>
      </c>
      <c r="C4" s="26"/>
      <c r="D4" s="26"/>
      <c r="E4" s="26"/>
      <c r="F4" s="26"/>
      <c r="G4" s="23"/>
      <c r="H4" s="24"/>
      <c r="I4" s="24"/>
      <c r="J4" s="25"/>
    </row>
    <row r="5" spans="1:10" ht="16" customHeight="1" x14ac:dyDescent="0.25">
      <c r="A5" s="26"/>
      <c r="B5" s="28" t="s">
        <v>14</v>
      </c>
      <c r="C5" s="26"/>
      <c r="D5" s="26"/>
      <c r="E5" s="39">
        <v>0</v>
      </c>
      <c r="F5" s="26"/>
      <c r="G5" s="29"/>
      <c r="H5" s="29"/>
      <c r="I5" s="29"/>
      <c r="J5" s="29"/>
    </row>
    <row r="6" spans="1:10" ht="16" customHeight="1" x14ac:dyDescent="0.25">
      <c r="A6" s="26"/>
      <c r="B6" s="28" t="s">
        <v>15</v>
      </c>
      <c r="C6" s="26"/>
      <c r="D6" s="26"/>
      <c r="E6" s="39">
        <v>0</v>
      </c>
      <c r="F6" s="26"/>
      <c r="G6" s="29"/>
      <c r="H6" s="29"/>
      <c r="I6" s="29"/>
      <c r="J6" s="29"/>
    </row>
    <row r="7" spans="1:10" ht="16" customHeight="1" x14ac:dyDescent="0.25">
      <c r="A7" s="26"/>
      <c r="B7" s="28" t="s">
        <v>9</v>
      </c>
      <c r="C7" s="26"/>
      <c r="D7" s="30"/>
      <c r="E7" s="40">
        <v>0.2</v>
      </c>
      <c r="F7" s="26"/>
      <c r="G7" s="29"/>
      <c r="H7" s="29"/>
      <c r="I7" s="29"/>
      <c r="J7" s="29"/>
    </row>
    <row r="8" spans="1:10" ht="16" customHeight="1" x14ac:dyDescent="0.25">
      <c r="A8" s="26"/>
      <c r="B8" s="28"/>
      <c r="C8" s="26"/>
      <c r="D8" s="30"/>
      <c r="E8" s="41"/>
      <c r="F8" s="26"/>
      <c r="G8" s="29"/>
      <c r="H8" s="29"/>
      <c r="I8" s="29"/>
      <c r="J8" s="29"/>
    </row>
    <row r="9" spans="1:10" ht="16" customHeight="1" x14ac:dyDescent="0.25">
      <c r="A9" s="26"/>
      <c r="B9" s="28" t="s">
        <v>24</v>
      </c>
      <c r="C9" s="26"/>
      <c r="D9" s="31">
        <v>42552</v>
      </c>
      <c r="E9" s="42">
        <v>42614</v>
      </c>
      <c r="F9" s="26"/>
      <c r="G9" s="48" t="s">
        <v>4</v>
      </c>
      <c r="H9" s="29"/>
      <c r="I9" s="29"/>
      <c r="J9" s="29"/>
    </row>
    <row r="10" spans="1:10" ht="16" hidden="1" customHeight="1" x14ac:dyDescent="0.25">
      <c r="A10" s="26"/>
      <c r="B10" s="26"/>
      <c r="C10" s="26"/>
      <c r="D10" s="26"/>
      <c r="E10" s="43"/>
      <c r="F10" s="32">
        <v>0.2</v>
      </c>
      <c r="G10" s="48" t="s">
        <v>4</v>
      </c>
      <c r="H10" s="29"/>
      <c r="I10" s="29"/>
      <c r="J10" s="29"/>
    </row>
    <row r="11" spans="1:10" ht="16" customHeight="1" x14ac:dyDescent="0.25">
      <c r="A11" s="26"/>
      <c r="B11" s="28" t="s">
        <v>13</v>
      </c>
      <c r="C11" s="26"/>
      <c r="D11" s="30"/>
      <c r="E11" s="40">
        <v>8.0500000000000002E-2</v>
      </c>
      <c r="F11" s="32">
        <v>0.25</v>
      </c>
      <c r="G11" s="48" t="s">
        <v>4</v>
      </c>
      <c r="H11" s="29"/>
      <c r="I11" s="29"/>
      <c r="J11" s="29"/>
    </row>
    <row r="12" spans="1:10" ht="16" customHeight="1" x14ac:dyDescent="0.25">
      <c r="A12" s="26"/>
      <c r="B12" s="28"/>
      <c r="C12" s="26"/>
      <c r="D12" s="33">
        <f>DAYS360(D9,E9)</f>
        <v>60</v>
      </c>
      <c r="E12" s="30">
        <f>(D12/360)*E11</f>
        <v>1.3416666666666667E-2</v>
      </c>
      <c r="F12" s="32">
        <v>0.36499999999999999</v>
      </c>
      <c r="G12" s="29"/>
      <c r="H12" s="29"/>
      <c r="I12" s="29"/>
      <c r="J12" s="29"/>
    </row>
    <row r="13" spans="1:10" ht="16" customHeight="1" x14ac:dyDescent="0.25">
      <c r="A13" s="26"/>
      <c r="B13" s="27" t="s">
        <v>7</v>
      </c>
      <c r="C13" s="26"/>
      <c r="D13" s="26"/>
      <c r="E13" s="26"/>
      <c r="F13" s="32">
        <v>0.42</v>
      </c>
      <c r="G13" s="29"/>
      <c r="H13" s="29"/>
      <c r="I13" s="29"/>
      <c r="J13" s="29"/>
    </row>
    <row r="14" spans="1:10" ht="16" customHeight="1" x14ac:dyDescent="0.25">
      <c r="A14" s="26"/>
      <c r="B14" s="28" t="s">
        <v>10</v>
      </c>
      <c r="C14" s="26"/>
      <c r="D14" s="26"/>
      <c r="E14" s="34">
        <f>E6-E5</f>
        <v>0</v>
      </c>
      <c r="F14" s="32">
        <v>0.52</v>
      </c>
      <c r="G14" s="29"/>
      <c r="H14" s="29"/>
      <c r="I14" s="29"/>
      <c r="J14" s="29"/>
    </row>
    <row r="15" spans="1:10" ht="16" customHeight="1" x14ac:dyDescent="0.25">
      <c r="A15" s="26"/>
      <c r="B15" s="28" t="s">
        <v>11</v>
      </c>
      <c r="C15" s="26"/>
      <c r="D15" s="26"/>
      <c r="E15" s="35">
        <f>E14*E7</f>
        <v>0</v>
      </c>
      <c r="F15" s="32">
        <v>1.2E-2</v>
      </c>
      <c r="G15" s="29"/>
      <c r="H15" s="29"/>
      <c r="I15" s="29"/>
      <c r="J15" s="29"/>
    </row>
    <row r="16" spans="1:10" ht="16" customHeight="1" x14ac:dyDescent="0.25">
      <c r="A16" s="26"/>
      <c r="B16" s="36" t="s">
        <v>12</v>
      </c>
      <c r="C16" s="37"/>
      <c r="D16" s="37"/>
      <c r="E16" s="38">
        <f>MAX(ROUNDDOWN(E12*E15,0),0)</f>
        <v>0</v>
      </c>
      <c r="F16" s="26"/>
      <c r="G16" s="29"/>
      <c r="H16" s="29"/>
      <c r="I16" s="29"/>
      <c r="J16" s="29"/>
    </row>
    <row r="17" spans="1:10" ht="16" customHeight="1" x14ac:dyDescent="0.25">
      <c r="A17" s="26"/>
      <c r="B17" s="26"/>
      <c r="C17" s="26"/>
      <c r="D17" s="26"/>
      <c r="E17" s="26"/>
      <c r="F17" s="26"/>
      <c r="G17" s="29"/>
      <c r="H17" s="29"/>
      <c r="I17" s="29"/>
      <c r="J17" s="29"/>
    </row>
    <row r="18" spans="1:10" ht="16" customHeight="1" x14ac:dyDescent="0.25">
      <c r="A18" s="29"/>
      <c r="B18" s="29"/>
      <c r="C18" s="29"/>
      <c r="D18" s="29"/>
      <c r="E18" s="29"/>
      <c r="F18" s="29"/>
      <c r="G18" s="29"/>
      <c r="H18" s="29"/>
      <c r="I18" s="29"/>
      <c r="J18" s="29"/>
    </row>
  </sheetData>
  <sheetProtection algorithmName="SHA-512" hashValue="tCq1AqnY36sHhnAM/l3m/nlm/V4X5EoMS4e+Qop00fztNPinSJxBmzAkIC19fCnlYFNSY50/Zhw65g9pZl7EAQ==" saltValue="tBfMzyQ63Nlqy+Wxvkl7aQ==" spinCount="100000" sheet="1" objects="1" scenarios="1"/>
  <mergeCells count="1">
    <mergeCell ref="B2:E2"/>
  </mergeCells>
  <dataValidations count="1">
    <dataValidation type="list" errorStyle="information" allowBlank="1" showInputMessage="1" showErrorMessage="1" sqref="E7" xr:uid="{00000000-0002-0000-0400-000000000000}">
      <formula1>$F$10:$F$15</formula1>
    </dataValidation>
  </dataValidations>
  <hyperlinks>
    <hyperlink ref="G2" location="Home!A1" tooltip="Home" display="Ç" xr:uid="{00000000-0004-0000-0400-000000000000}"/>
    <hyperlink ref="I2" location="'2014'!A1" tooltip="2014" display="Å" xr:uid="{00000000-0004-0000-0400-000001000000}"/>
    <hyperlink ref="J2" location="'2016'!A1" tooltip="2016" display="Æ" xr:uid="{00000000-0004-0000-0400-000002000000}"/>
  </hyperlinks>
  <pageMargins left="0.78740157480314965" right="0.78740157480314965" top="0.78740157480314965" bottom="0.78740157480314965"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J17"/>
  <sheetViews>
    <sheetView showGridLines="0" showRowColHeaders="0" zoomScaleNormal="100" workbookViewId="0">
      <selection activeCell="C21" sqref="C21"/>
    </sheetView>
  </sheetViews>
  <sheetFormatPr defaultColWidth="9.1796875" defaultRowHeight="16" customHeight="1" x14ac:dyDescent="0.25"/>
  <cols>
    <col min="1" max="1" width="5.7265625" style="8" customWidth="1"/>
    <col min="2" max="4" width="24.1796875" style="8" customWidth="1"/>
    <col min="5" max="5" width="17.26953125" style="8" customWidth="1"/>
    <col min="6" max="17" width="5.7265625" style="8" customWidth="1"/>
    <col min="18" max="16384" width="9.1796875" style="8"/>
  </cols>
  <sheetData>
    <row r="1" spans="1:10" ht="15.75" customHeight="1" thickBot="1" x14ac:dyDescent="0.35">
      <c r="A1" s="26"/>
      <c r="B1" s="26"/>
      <c r="C1" s="26"/>
      <c r="D1" s="26"/>
      <c r="E1" s="26"/>
      <c r="F1" s="26"/>
      <c r="G1" s="7"/>
      <c r="H1" s="6"/>
      <c r="I1" s="6"/>
      <c r="J1" s="6"/>
    </row>
    <row r="2" spans="1:10" ht="30" customHeight="1" x14ac:dyDescent="0.25">
      <c r="A2" s="26"/>
      <c r="B2" s="66" t="s">
        <v>26</v>
      </c>
      <c r="C2" s="66"/>
      <c r="D2" s="66"/>
      <c r="E2" s="66"/>
      <c r="F2" s="26"/>
      <c r="G2" s="5" t="s">
        <v>3</v>
      </c>
      <c r="H2" s="4" t="s">
        <v>4</v>
      </c>
      <c r="I2" s="44" t="s">
        <v>5</v>
      </c>
      <c r="J2" s="44" t="s">
        <v>6</v>
      </c>
    </row>
    <row r="3" spans="1:10" ht="16" customHeight="1" x14ac:dyDescent="0.25">
      <c r="A3" s="26"/>
      <c r="B3" s="26"/>
      <c r="C3" s="26"/>
      <c r="D3" s="26"/>
      <c r="E3" s="26"/>
      <c r="F3" s="26"/>
      <c r="G3" s="2"/>
      <c r="H3" s="1"/>
      <c r="I3" s="1"/>
      <c r="J3" s="22"/>
    </row>
    <row r="4" spans="1:10" ht="16" customHeight="1" x14ac:dyDescent="0.25">
      <c r="A4" s="26"/>
      <c r="B4" s="27" t="s">
        <v>8</v>
      </c>
      <c r="C4" s="26"/>
      <c r="D4" s="26"/>
      <c r="E4" s="26"/>
      <c r="F4" s="26"/>
      <c r="G4" s="23"/>
      <c r="H4" s="24"/>
      <c r="I4" s="24"/>
      <c r="J4" s="25"/>
    </row>
    <row r="5" spans="1:10" ht="16" customHeight="1" x14ac:dyDescent="0.25">
      <c r="A5" s="26"/>
      <c r="B5" s="28" t="s">
        <v>14</v>
      </c>
      <c r="C5" s="26"/>
      <c r="D5" s="26"/>
      <c r="E5" s="39">
        <v>0</v>
      </c>
      <c r="F5" s="26"/>
      <c r="G5" s="29"/>
      <c r="H5" s="29"/>
      <c r="I5" s="29"/>
      <c r="J5" s="29"/>
    </row>
    <row r="6" spans="1:10" ht="16" customHeight="1" x14ac:dyDescent="0.25">
      <c r="A6" s="26"/>
      <c r="B6" s="28" t="s">
        <v>15</v>
      </c>
      <c r="C6" s="26"/>
      <c r="D6" s="26"/>
      <c r="E6" s="39">
        <v>0</v>
      </c>
      <c r="F6" s="26"/>
      <c r="G6" s="29"/>
      <c r="H6" s="29"/>
      <c r="I6" s="29"/>
      <c r="J6" s="29"/>
    </row>
    <row r="7" spans="1:10" ht="16" customHeight="1" x14ac:dyDescent="0.25">
      <c r="A7" s="26"/>
      <c r="B7" s="28" t="s">
        <v>9</v>
      </c>
      <c r="C7" s="26"/>
      <c r="D7" s="26"/>
      <c r="E7" s="40">
        <v>0.2</v>
      </c>
      <c r="F7" s="26"/>
      <c r="G7" s="29"/>
      <c r="H7" s="29"/>
      <c r="I7" s="29"/>
      <c r="J7" s="29"/>
    </row>
    <row r="8" spans="1:10" ht="16" customHeight="1" x14ac:dyDescent="0.25">
      <c r="A8" s="26"/>
      <c r="B8" s="28"/>
      <c r="C8" s="26"/>
      <c r="D8" s="26"/>
      <c r="E8" s="41"/>
      <c r="F8" s="26"/>
      <c r="G8" s="29"/>
      <c r="H8" s="29"/>
      <c r="I8" s="29"/>
      <c r="J8" s="29"/>
    </row>
    <row r="9" spans="1:10" ht="16" customHeight="1" x14ac:dyDescent="0.25">
      <c r="A9" s="26"/>
      <c r="B9" s="28" t="s">
        <v>28</v>
      </c>
      <c r="C9" s="26"/>
      <c r="D9" s="45">
        <v>42917</v>
      </c>
      <c r="E9" s="42">
        <v>42979</v>
      </c>
      <c r="F9" s="32">
        <v>0.2</v>
      </c>
      <c r="G9" s="48" t="s">
        <v>4</v>
      </c>
      <c r="H9" s="29"/>
      <c r="I9" s="29"/>
      <c r="J9" s="29"/>
    </row>
    <row r="10" spans="1:10" ht="16" customHeight="1" x14ac:dyDescent="0.25">
      <c r="A10" s="26"/>
      <c r="B10" s="28" t="s">
        <v>13</v>
      </c>
      <c r="C10" s="26"/>
      <c r="D10" s="46"/>
      <c r="E10" s="40">
        <v>8.0500000000000002E-2</v>
      </c>
      <c r="F10" s="32">
        <v>0.25</v>
      </c>
      <c r="G10" s="48" t="s">
        <v>4</v>
      </c>
      <c r="H10" s="29"/>
      <c r="I10" s="29"/>
      <c r="J10" s="29"/>
    </row>
    <row r="11" spans="1:10" ht="16" customHeight="1" x14ac:dyDescent="0.25">
      <c r="A11" s="26"/>
      <c r="B11" s="28"/>
      <c r="C11" s="26"/>
      <c r="D11" s="47">
        <f>DAYS360(D9,E9)</f>
        <v>60</v>
      </c>
      <c r="E11" s="46">
        <f>(D11/360)*E10</f>
        <v>1.3416666666666667E-2</v>
      </c>
      <c r="F11" s="32">
        <v>0.36549999999999999</v>
      </c>
      <c r="G11" s="29"/>
      <c r="H11" s="29"/>
      <c r="I11" s="29"/>
      <c r="J11" s="29"/>
    </row>
    <row r="12" spans="1:10" ht="16" customHeight="1" x14ac:dyDescent="0.25">
      <c r="A12" s="26"/>
      <c r="B12" s="27" t="s">
        <v>7</v>
      </c>
      <c r="C12" s="26"/>
      <c r="D12" s="26"/>
      <c r="E12" s="26"/>
      <c r="F12" s="32">
        <v>0.40400000000000003</v>
      </c>
      <c r="G12" s="29"/>
      <c r="H12" s="29"/>
      <c r="I12" s="29"/>
      <c r="J12" s="29"/>
    </row>
    <row r="13" spans="1:10" ht="16" customHeight="1" x14ac:dyDescent="0.25">
      <c r="A13" s="26"/>
      <c r="B13" s="28" t="s">
        <v>10</v>
      </c>
      <c r="C13" s="26"/>
      <c r="D13" s="26"/>
      <c r="E13" s="34">
        <f>E6-E5</f>
        <v>0</v>
      </c>
      <c r="F13" s="32">
        <v>0.52</v>
      </c>
      <c r="G13" s="29"/>
      <c r="H13" s="29"/>
      <c r="I13" s="29"/>
      <c r="J13" s="29"/>
    </row>
    <row r="14" spans="1:10" ht="16" customHeight="1" x14ac:dyDescent="0.25">
      <c r="A14" s="26"/>
      <c r="B14" s="28" t="s">
        <v>11</v>
      </c>
      <c r="C14" s="26"/>
      <c r="D14" s="26"/>
      <c r="E14" s="35">
        <f>E13*E7</f>
        <v>0</v>
      </c>
      <c r="F14" s="32">
        <v>1.2E-2</v>
      </c>
      <c r="G14" s="29"/>
      <c r="H14" s="29"/>
      <c r="I14" s="29"/>
      <c r="J14" s="29"/>
    </row>
    <row r="15" spans="1:10" ht="16" customHeight="1" x14ac:dyDescent="0.25">
      <c r="A15" s="26"/>
      <c r="B15" s="36" t="s">
        <v>12</v>
      </c>
      <c r="C15" s="37"/>
      <c r="D15" s="37"/>
      <c r="E15" s="38">
        <f>MAX(ROUNDDOWN(E11*E14,0),0)</f>
        <v>0</v>
      </c>
      <c r="F15" s="26"/>
      <c r="G15" s="29"/>
      <c r="H15" s="29"/>
      <c r="I15" s="29"/>
      <c r="J15" s="29"/>
    </row>
    <row r="16" spans="1:10" ht="16" customHeight="1" x14ac:dyDescent="0.25">
      <c r="A16" s="26"/>
      <c r="B16" s="26"/>
      <c r="C16" s="26"/>
      <c r="D16" s="26"/>
      <c r="E16" s="26"/>
      <c r="F16" s="26"/>
      <c r="G16" s="29"/>
      <c r="H16" s="29"/>
      <c r="I16" s="29"/>
      <c r="J16" s="29"/>
    </row>
    <row r="17" spans="1:10" ht="16" customHeight="1" x14ac:dyDescent="0.25">
      <c r="A17" s="29"/>
      <c r="B17" s="29"/>
      <c r="C17" s="29"/>
      <c r="D17" s="29"/>
      <c r="E17" s="29"/>
      <c r="F17" s="29"/>
      <c r="G17" s="29"/>
      <c r="H17" s="29"/>
      <c r="I17" s="29"/>
      <c r="J17" s="29"/>
    </row>
  </sheetData>
  <sheetProtection algorithmName="SHA-512" hashValue="qeFM/EWLXbILK6wbwTSGOpDUEiHVZvQap2kHMou59ME2IFfgI/2KUprYLtqEXJPkkmt5IdnOVURwox4QtGcl0w==" saltValue="5gt2OzxZMhjZfjLEe7v6bA==" spinCount="100000" sheet="1" objects="1" scenarios="1"/>
  <mergeCells count="1">
    <mergeCell ref="B2:E2"/>
  </mergeCells>
  <dataValidations count="1">
    <dataValidation type="list" errorStyle="information" allowBlank="1" showInputMessage="1" showErrorMessage="1" sqref="E7" xr:uid="{00000000-0002-0000-0500-000000000000}">
      <formula1>$F$9:$F$14</formula1>
    </dataValidation>
  </dataValidations>
  <hyperlinks>
    <hyperlink ref="G2" location="Home!A1" tooltip="Home" display="Ç" xr:uid="{00000000-0004-0000-0500-000000000000}"/>
    <hyperlink ref="I2" location="'2015'!A1" tooltip="2015" display="Å" xr:uid="{00000000-0004-0000-0500-000001000000}"/>
    <hyperlink ref="J2" location="'2017'!A1" tooltip="2017" display="Æ" xr:uid="{00000000-0004-0000-0500-000002000000}"/>
  </hyperlinks>
  <pageMargins left="0.78740157480314965" right="0.78740157480314965" top="0.78740157480314965" bottom="0.78740157480314965"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J17"/>
  <sheetViews>
    <sheetView showGridLines="0" showRowColHeaders="0" zoomScaleNormal="100" workbookViewId="0">
      <selection activeCell="G2" sqref="G2"/>
    </sheetView>
  </sheetViews>
  <sheetFormatPr defaultColWidth="9.1796875" defaultRowHeight="16" customHeight="1" x14ac:dyDescent="0.25"/>
  <cols>
    <col min="1" max="1" width="5.7265625" style="8" customWidth="1"/>
    <col min="2" max="4" width="24.1796875" style="8" customWidth="1"/>
    <col min="5" max="5" width="17.26953125" style="8" customWidth="1"/>
    <col min="6" max="17" width="5.7265625" style="8" customWidth="1"/>
    <col min="18" max="16384" width="9.1796875" style="8"/>
  </cols>
  <sheetData>
    <row r="1" spans="1:10" ht="15.75" customHeight="1" thickBot="1" x14ac:dyDescent="0.35">
      <c r="A1" s="26"/>
      <c r="B1" s="26"/>
      <c r="C1" s="26"/>
      <c r="D1" s="26"/>
      <c r="E1" s="26"/>
      <c r="F1" s="26"/>
      <c r="G1" s="7"/>
      <c r="H1" s="6"/>
      <c r="I1" s="6"/>
      <c r="J1" s="6"/>
    </row>
    <row r="2" spans="1:10" ht="30" customHeight="1" x14ac:dyDescent="0.25">
      <c r="A2" s="26"/>
      <c r="B2" s="66" t="s">
        <v>29</v>
      </c>
      <c r="C2" s="66"/>
      <c r="D2" s="66"/>
      <c r="E2" s="66"/>
      <c r="F2" s="26"/>
      <c r="G2" s="5" t="s">
        <v>3</v>
      </c>
      <c r="H2" s="4" t="s">
        <v>4</v>
      </c>
      <c r="I2" s="44" t="s">
        <v>5</v>
      </c>
      <c r="J2" s="44" t="s">
        <v>6</v>
      </c>
    </row>
    <row r="3" spans="1:10" ht="16" customHeight="1" x14ac:dyDescent="0.25">
      <c r="A3" s="26"/>
      <c r="B3" s="26"/>
      <c r="C3" s="26"/>
      <c r="D3" s="26"/>
      <c r="E3" s="26"/>
      <c r="F3" s="26"/>
      <c r="G3" s="2"/>
      <c r="H3" s="1"/>
      <c r="I3" s="1"/>
      <c r="J3" s="22"/>
    </row>
    <row r="4" spans="1:10" ht="16" customHeight="1" x14ac:dyDescent="0.25">
      <c r="A4" s="26"/>
      <c r="B4" s="27" t="s">
        <v>8</v>
      </c>
      <c r="C4" s="26"/>
      <c r="D4" s="26"/>
      <c r="E4" s="26"/>
      <c r="F4" s="26"/>
      <c r="G4" s="23"/>
      <c r="H4" s="24"/>
      <c r="I4" s="24"/>
      <c r="J4" s="25"/>
    </row>
    <row r="5" spans="1:10" ht="16" customHeight="1" x14ac:dyDescent="0.25">
      <c r="A5" s="26"/>
      <c r="B5" s="28" t="s">
        <v>14</v>
      </c>
      <c r="C5" s="26"/>
      <c r="D5" s="26"/>
      <c r="E5" s="39">
        <v>0</v>
      </c>
      <c r="F5" s="26"/>
      <c r="G5" s="29"/>
      <c r="H5" s="29"/>
      <c r="I5" s="29"/>
      <c r="J5" s="29"/>
    </row>
    <row r="6" spans="1:10" ht="16" customHeight="1" x14ac:dyDescent="0.25">
      <c r="A6" s="26"/>
      <c r="B6" s="28" t="s">
        <v>15</v>
      </c>
      <c r="C6" s="26"/>
      <c r="D6" s="26"/>
      <c r="E6" s="39">
        <v>0</v>
      </c>
      <c r="F6" s="26"/>
      <c r="G6" s="29"/>
      <c r="H6" s="29"/>
      <c r="I6" s="29"/>
      <c r="J6" s="29"/>
    </row>
    <row r="7" spans="1:10" ht="16" customHeight="1" x14ac:dyDescent="0.25">
      <c r="A7" s="26"/>
      <c r="B7" s="28" t="s">
        <v>9</v>
      </c>
      <c r="C7" s="26"/>
      <c r="D7" s="26"/>
      <c r="E7" s="40">
        <v>0.25</v>
      </c>
      <c r="F7" s="26"/>
      <c r="G7" s="29"/>
      <c r="H7" s="29"/>
      <c r="I7" s="29"/>
      <c r="J7" s="29"/>
    </row>
    <row r="8" spans="1:10" ht="16" customHeight="1" x14ac:dyDescent="0.25">
      <c r="A8" s="26"/>
      <c r="B8" s="28"/>
      <c r="C8" s="26"/>
      <c r="D8" s="26"/>
      <c r="E8" s="41"/>
      <c r="F8" s="26"/>
      <c r="G8" s="29"/>
      <c r="H8" s="29"/>
      <c r="I8" s="29"/>
      <c r="J8" s="29"/>
    </row>
    <row r="9" spans="1:10" ht="16" customHeight="1" x14ac:dyDescent="0.25">
      <c r="A9" s="26"/>
      <c r="B9" s="28" t="s">
        <v>30</v>
      </c>
      <c r="C9" s="26"/>
      <c r="D9" s="45">
        <v>43282</v>
      </c>
      <c r="E9" s="42">
        <v>43344</v>
      </c>
      <c r="F9" s="32">
        <v>0.2</v>
      </c>
      <c r="G9" s="48" t="s">
        <v>4</v>
      </c>
      <c r="H9" s="29"/>
      <c r="I9" s="29"/>
      <c r="J9" s="29"/>
    </row>
    <row r="10" spans="1:10" ht="16" customHeight="1" x14ac:dyDescent="0.25">
      <c r="A10" s="26"/>
      <c r="B10" s="28" t="s">
        <v>13</v>
      </c>
      <c r="C10" s="26"/>
      <c r="D10" s="46"/>
      <c r="E10" s="40">
        <v>0.08</v>
      </c>
      <c r="F10" s="32">
        <v>0.25</v>
      </c>
      <c r="G10" s="48" t="s">
        <v>4</v>
      </c>
      <c r="H10" s="29"/>
      <c r="I10" s="29"/>
      <c r="J10" s="29"/>
    </row>
    <row r="11" spans="1:10" ht="16" customHeight="1" x14ac:dyDescent="0.25">
      <c r="A11" s="26"/>
      <c r="B11" s="28"/>
      <c r="C11" s="26"/>
      <c r="D11" s="47">
        <f>DAYS360(D9,E9)</f>
        <v>60</v>
      </c>
      <c r="E11" s="46">
        <f>(D11/360)*E10</f>
        <v>1.3333333333333332E-2</v>
      </c>
      <c r="F11" s="32">
        <v>0.36549999999999999</v>
      </c>
      <c r="G11" s="29"/>
      <c r="H11" s="29"/>
      <c r="I11" s="29"/>
      <c r="J11" s="29"/>
    </row>
    <row r="12" spans="1:10" ht="16" customHeight="1" x14ac:dyDescent="0.25">
      <c r="A12" s="26"/>
      <c r="B12" s="27" t="s">
        <v>7</v>
      </c>
      <c r="C12" s="26"/>
      <c r="D12" s="26"/>
      <c r="E12" s="26"/>
      <c r="F12" s="32">
        <v>0.40799999999999997</v>
      </c>
      <c r="G12" s="29"/>
      <c r="H12" s="29"/>
      <c r="I12" s="29"/>
      <c r="J12" s="29"/>
    </row>
    <row r="13" spans="1:10" ht="16" customHeight="1" x14ac:dyDescent="0.25">
      <c r="A13" s="26"/>
      <c r="B13" s="28" t="s">
        <v>10</v>
      </c>
      <c r="C13" s="26"/>
      <c r="D13" s="26"/>
      <c r="E13" s="34">
        <f>E6-E5</f>
        <v>0</v>
      </c>
      <c r="F13" s="32">
        <v>0.52</v>
      </c>
      <c r="G13" s="29"/>
      <c r="H13" s="29"/>
      <c r="I13" s="29"/>
      <c r="J13" s="29"/>
    </row>
    <row r="14" spans="1:10" ht="16" customHeight="1" x14ac:dyDescent="0.25">
      <c r="A14" s="26"/>
      <c r="B14" s="28" t="s">
        <v>11</v>
      </c>
      <c r="C14" s="26"/>
      <c r="D14" s="26"/>
      <c r="E14" s="35">
        <f>E13*E7</f>
        <v>0</v>
      </c>
      <c r="F14" s="32">
        <v>1.2E-2</v>
      </c>
      <c r="G14" s="29"/>
      <c r="H14" s="29"/>
      <c r="I14" s="29"/>
      <c r="J14" s="29"/>
    </row>
    <row r="15" spans="1:10" ht="16" customHeight="1" x14ac:dyDescent="0.25">
      <c r="A15" s="26"/>
      <c r="B15" s="36" t="s">
        <v>12</v>
      </c>
      <c r="C15" s="37"/>
      <c r="D15" s="37"/>
      <c r="E15" s="38">
        <f>MAX(ROUNDDOWN(E11*E14,0),0)</f>
        <v>0</v>
      </c>
      <c r="F15" s="26"/>
      <c r="G15" s="29"/>
      <c r="H15" s="29"/>
      <c r="I15" s="29"/>
      <c r="J15" s="29"/>
    </row>
    <row r="16" spans="1:10" ht="16" customHeight="1" x14ac:dyDescent="0.25">
      <c r="A16" s="26"/>
      <c r="B16" s="26"/>
      <c r="C16" s="26"/>
      <c r="D16" s="26"/>
      <c r="E16" s="26"/>
      <c r="F16" s="26"/>
      <c r="G16" s="29"/>
      <c r="H16" s="29"/>
      <c r="I16" s="29"/>
      <c r="J16" s="29"/>
    </row>
    <row r="17" spans="1:10" ht="16" customHeight="1" x14ac:dyDescent="0.25">
      <c r="A17" s="29"/>
      <c r="B17" s="29"/>
      <c r="C17" s="29"/>
      <c r="D17" s="29"/>
      <c r="E17" s="29"/>
      <c r="F17" s="29"/>
      <c r="G17" s="29"/>
      <c r="H17" s="29"/>
      <c r="I17" s="29"/>
      <c r="J17" s="29"/>
    </row>
  </sheetData>
  <sheetProtection algorithmName="SHA-512" hashValue="KpSIAgTayc+xogX5lzpP5TuLTvX6cvRhQWUCtSaxA4M9+fZyBNHPCqBVOvrJEe2r6fLD4waGqGjY2/rVpVMjgQ==" saltValue="uea0hQAGwp8iQjnJboRmQA==" spinCount="100000" sheet="1" objects="1" scenarios="1"/>
  <mergeCells count="1">
    <mergeCell ref="B2:E2"/>
  </mergeCells>
  <dataValidations count="1">
    <dataValidation type="list" errorStyle="information" allowBlank="1" showInputMessage="1" showErrorMessage="1" sqref="E7" xr:uid="{00000000-0002-0000-0600-000000000000}">
      <formula1>$F$9:$F$14</formula1>
    </dataValidation>
  </dataValidations>
  <hyperlinks>
    <hyperlink ref="G2" location="Home!A1" tooltip="Home" display="Ç" xr:uid="{00000000-0004-0000-0600-000000000000}"/>
    <hyperlink ref="I2" location="'2016'!A1" tooltip="2016" display="Å" xr:uid="{00000000-0004-0000-0600-000001000000}"/>
    <hyperlink ref="J2" location="'2018'!A1" tooltip="2018" display="Æ" xr:uid="{00000000-0004-0000-0600-000002000000}"/>
  </hyperlinks>
  <pageMargins left="0.78740157480314965" right="0.78740157480314965" top="0.78740157480314965" bottom="0.78740157480314965"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J17"/>
  <sheetViews>
    <sheetView showGridLines="0" showRowColHeaders="0" zoomScaleNormal="100" workbookViewId="0"/>
  </sheetViews>
  <sheetFormatPr defaultColWidth="9.1796875" defaultRowHeight="16" customHeight="1" x14ac:dyDescent="0.25"/>
  <cols>
    <col min="1" max="1" width="5.7265625" style="8" customWidth="1"/>
    <col min="2" max="4" width="24.1796875" style="8" customWidth="1"/>
    <col min="5" max="5" width="17.26953125" style="8" customWidth="1"/>
    <col min="6" max="17" width="5.7265625" style="8" customWidth="1"/>
    <col min="18" max="16384" width="9.1796875" style="8"/>
  </cols>
  <sheetData>
    <row r="1" spans="1:10" ht="15.75" customHeight="1" thickBot="1" x14ac:dyDescent="0.35">
      <c r="A1" s="26"/>
      <c r="B1" s="26"/>
      <c r="C1" s="26"/>
      <c r="D1" s="26"/>
      <c r="E1" s="26"/>
      <c r="F1" s="26"/>
      <c r="G1" s="7"/>
      <c r="H1" s="6"/>
      <c r="I1" s="6"/>
      <c r="J1" s="6"/>
    </row>
    <row r="2" spans="1:10" ht="30" customHeight="1" x14ac:dyDescent="0.25">
      <c r="A2" s="26"/>
      <c r="B2" s="66" t="s">
        <v>31</v>
      </c>
      <c r="C2" s="66"/>
      <c r="D2" s="66"/>
      <c r="E2" s="66"/>
      <c r="F2" s="26"/>
      <c r="G2" s="5" t="s">
        <v>3</v>
      </c>
      <c r="H2" s="4" t="s">
        <v>4</v>
      </c>
      <c r="I2" s="44" t="s">
        <v>5</v>
      </c>
      <c r="J2" s="44" t="s">
        <v>6</v>
      </c>
    </row>
    <row r="3" spans="1:10" ht="16" customHeight="1" x14ac:dyDescent="0.25">
      <c r="A3" s="26"/>
      <c r="B3" s="26"/>
      <c r="C3" s="26"/>
      <c r="D3" s="26"/>
      <c r="E3" s="26"/>
      <c r="F3" s="26"/>
      <c r="G3" s="2"/>
      <c r="H3" s="1"/>
      <c r="I3" s="1"/>
      <c r="J3" s="22"/>
    </row>
    <row r="4" spans="1:10" ht="16" customHeight="1" x14ac:dyDescent="0.25">
      <c r="A4" s="26"/>
      <c r="B4" s="27" t="s">
        <v>8</v>
      </c>
      <c r="C4" s="26"/>
      <c r="D4" s="26"/>
      <c r="E4" s="26"/>
      <c r="F4" s="26"/>
      <c r="G4" s="23"/>
      <c r="H4" s="24"/>
      <c r="I4" s="24"/>
      <c r="J4" s="25"/>
    </row>
    <row r="5" spans="1:10" ht="16" customHeight="1" x14ac:dyDescent="0.25">
      <c r="A5" s="26"/>
      <c r="B5" s="28" t="s">
        <v>14</v>
      </c>
      <c r="C5" s="26"/>
      <c r="D5" s="26"/>
      <c r="E5" s="54">
        <v>0</v>
      </c>
      <c r="F5" s="26"/>
      <c r="G5" s="29"/>
      <c r="H5" s="29"/>
      <c r="I5" s="29"/>
      <c r="J5" s="29"/>
    </row>
    <row r="6" spans="1:10" ht="16" customHeight="1" x14ac:dyDescent="0.25">
      <c r="A6" s="26"/>
      <c r="B6" s="28" t="s">
        <v>15</v>
      </c>
      <c r="C6" s="26"/>
      <c r="D6" s="26"/>
      <c r="E6" s="54">
        <v>0</v>
      </c>
      <c r="F6" s="26"/>
      <c r="G6" s="29"/>
      <c r="H6" s="29"/>
      <c r="I6" s="29"/>
      <c r="J6" s="29"/>
    </row>
    <row r="7" spans="1:10" ht="16" customHeight="1" x14ac:dyDescent="0.25">
      <c r="A7" s="26"/>
      <c r="B7" s="28" t="s">
        <v>9</v>
      </c>
      <c r="C7" s="26"/>
      <c r="D7" s="26"/>
      <c r="E7" s="55">
        <v>0.25</v>
      </c>
      <c r="F7" s="26"/>
      <c r="G7" s="29"/>
      <c r="H7" s="29"/>
      <c r="I7" s="29"/>
      <c r="J7" s="29"/>
    </row>
    <row r="8" spans="1:10" ht="16" customHeight="1" x14ac:dyDescent="0.25">
      <c r="A8" s="26"/>
      <c r="B8" s="28"/>
      <c r="C8" s="26"/>
      <c r="D8" s="26"/>
      <c r="E8" s="56"/>
      <c r="F8" s="26"/>
      <c r="G8" s="29"/>
      <c r="H8" s="29"/>
      <c r="I8" s="29"/>
      <c r="J8" s="29"/>
    </row>
    <row r="9" spans="1:10" ht="16" customHeight="1" x14ac:dyDescent="0.25">
      <c r="A9" s="26"/>
      <c r="B9" s="28" t="s">
        <v>32</v>
      </c>
      <c r="C9" s="26"/>
      <c r="D9" s="45">
        <v>43647</v>
      </c>
      <c r="E9" s="57">
        <v>43709</v>
      </c>
      <c r="F9" s="53"/>
      <c r="G9" s="48" t="s">
        <v>4</v>
      </c>
      <c r="H9" s="29"/>
      <c r="I9" s="29"/>
      <c r="J9" s="29"/>
    </row>
    <row r="10" spans="1:10" ht="16" customHeight="1" x14ac:dyDescent="0.25">
      <c r="A10" s="26"/>
      <c r="B10" s="28" t="s">
        <v>13</v>
      </c>
      <c r="C10" s="26"/>
      <c r="D10" s="46"/>
      <c r="E10" s="55">
        <v>0.08</v>
      </c>
      <c r="F10" s="53"/>
      <c r="G10" s="48" t="s">
        <v>4</v>
      </c>
      <c r="H10" s="29"/>
      <c r="I10" s="29"/>
      <c r="J10" s="29"/>
    </row>
    <row r="11" spans="1:10" ht="16" customHeight="1" x14ac:dyDescent="0.25">
      <c r="A11" s="26"/>
      <c r="B11" s="28"/>
      <c r="C11" s="26"/>
      <c r="D11" s="47">
        <f>DAYS360(D9,E9)</f>
        <v>60</v>
      </c>
      <c r="E11" s="46">
        <f>(D11/360)*E10</f>
        <v>1.3333333333333332E-2</v>
      </c>
      <c r="F11" s="53"/>
      <c r="G11" s="29"/>
      <c r="H11" s="29"/>
      <c r="I11" s="29"/>
      <c r="J11" s="29"/>
    </row>
    <row r="12" spans="1:10" ht="16" customHeight="1" x14ac:dyDescent="0.25">
      <c r="A12" s="26"/>
      <c r="B12" s="27" t="s">
        <v>7</v>
      </c>
      <c r="C12" s="26"/>
      <c r="D12" s="26"/>
      <c r="E12" s="26"/>
      <c r="F12" s="53"/>
      <c r="G12" s="29"/>
      <c r="H12" s="29"/>
      <c r="I12" s="29"/>
      <c r="J12" s="29"/>
    </row>
    <row r="13" spans="1:10" ht="16" customHeight="1" x14ac:dyDescent="0.25">
      <c r="A13" s="26"/>
      <c r="B13" s="28" t="s">
        <v>10</v>
      </c>
      <c r="C13" s="26"/>
      <c r="D13" s="26"/>
      <c r="E13" s="34">
        <f>E6-E5</f>
        <v>0</v>
      </c>
      <c r="F13" s="53"/>
      <c r="G13" s="29"/>
      <c r="H13" s="29"/>
      <c r="I13" s="29"/>
      <c r="J13" s="29"/>
    </row>
    <row r="14" spans="1:10" ht="16" customHeight="1" x14ac:dyDescent="0.25">
      <c r="A14" s="26"/>
      <c r="B14" s="28" t="s">
        <v>11</v>
      </c>
      <c r="C14" s="26"/>
      <c r="D14" s="26"/>
      <c r="E14" s="35">
        <f>E13*E7</f>
        <v>0</v>
      </c>
      <c r="F14" s="53"/>
      <c r="G14" s="29"/>
      <c r="H14" s="29"/>
      <c r="I14" s="29"/>
      <c r="J14" s="29"/>
    </row>
    <row r="15" spans="1:10" ht="16" customHeight="1" x14ac:dyDescent="0.25">
      <c r="A15" s="26"/>
      <c r="B15" s="36" t="s">
        <v>12</v>
      </c>
      <c r="C15" s="37"/>
      <c r="D15" s="37"/>
      <c r="E15" s="38">
        <f>MAX(ROUNDDOWN(E11*E14,0),0)</f>
        <v>0</v>
      </c>
      <c r="F15" s="26"/>
      <c r="G15" s="29"/>
      <c r="H15" s="29"/>
      <c r="I15" s="29"/>
      <c r="J15" s="29"/>
    </row>
    <row r="16" spans="1:10" ht="16" customHeight="1" x14ac:dyDescent="0.25">
      <c r="A16" s="26"/>
      <c r="B16" s="26"/>
      <c r="C16" s="26"/>
      <c r="D16" s="26"/>
      <c r="E16" s="26"/>
      <c r="F16" s="26"/>
      <c r="G16" s="29"/>
      <c r="H16" s="29"/>
      <c r="I16" s="29"/>
      <c r="J16" s="29"/>
    </row>
    <row r="17" spans="1:10" ht="16" customHeight="1" x14ac:dyDescent="0.25">
      <c r="A17" s="29"/>
      <c r="B17" s="29"/>
      <c r="C17" s="29"/>
      <c r="D17" s="29"/>
      <c r="E17" s="29"/>
      <c r="F17" s="29"/>
      <c r="G17" s="29"/>
      <c r="H17" s="29"/>
      <c r="I17" s="29"/>
      <c r="J17" s="29"/>
    </row>
  </sheetData>
  <sheetProtection algorithmName="SHA-512" hashValue="6SsJgrWPCHmMv/3t0qGgtfq4HrbKjW127mmTuUlhk1ZQXjiHvHz4J3qQ3+FhM/30Z7eXrxVFiov7aHC/A3Dncg==" saltValue="PLqig5r+YfL70wVcuij9pQ==" spinCount="100000" sheet="1" objects="1" scenarios="1"/>
  <mergeCells count="1">
    <mergeCell ref="B2:E2"/>
  </mergeCells>
  <dataValidations count="1">
    <dataValidation errorStyle="information" allowBlank="1" showInputMessage="1" showErrorMessage="1" sqref="E7" xr:uid="{00000000-0002-0000-0700-000000000000}"/>
  </dataValidations>
  <hyperlinks>
    <hyperlink ref="G2" location="Home!A1" tooltip="Home" display="Ç" xr:uid="{00000000-0004-0000-0700-000000000000}"/>
    <hyperlink ref="I2" location="'2017'!A1" tooltip="2017" display="Å" xr:uid="{00000000-0004-0000-0700-000001000000}"/>
    <hyperlink ref="J2" location="'2019'!A1" tooltip="2019" display="Æ" xr:uid="{A0B9D713-99BE-4641-B5F0-AA9DE7820A24}"/>
  </hyperlinks>
  <pageMargins left="0.78740157480314965" right="0.78740157480314965" top="0.78740157480314965" bottom="0.78740157480314965"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F5585-7A0C-4E6C-9A6F-11ECC40E588E}">
  <sheetPr>
    <pageSetUpPr autoPageBreaks="0"/>
  </sheetPr>
  <dimension ref="A1:J17"/>
  <sheetViews>
    <sheetView showGridLines="0" showRowColHeaders="0" zoomScaleNormal="100" workbookViewId="0">
      <selection activeCell="G2" sqref="G2"/>
    </sheetView>
  </sheetViews>
  <sheetFormatPr defaultColWidth="9.1796875" defaultRowHeight="16" customHeight="1" x14ac:dyDescent="0.25"/>
  <cols>
    <col min="1" max="1" width="5.7265625" style="8" customWidth="1"/>
    <col min="2" max="4" width="24.1796875" style="8" customWidth="1"/>
    <col min="5" max="5" width="17.26953125" style="8" customWidth="1"/>
    <col min="6" max="17" width="5.7265625" style="8" customWidth="1"/>
    <col min="18" max="16384" width="9.1796875" style="8"/>
  </cols>
  <sheetData>
    <row r="1" spans="1:10" ht="15.75" customHeight="1" thickBot="1" x14ac:dyDescent="0.35">
      <c r="A1" s="26"/>
      <c r="B1" s="26"/>
      <c r="C1" s="26"/>
      <c r="D1" s="26"/>
      <c r="E1" s="26"/>
      <c r="F1" s="26"/>
      <c r="G1" s="7"/>
      <c r="H1" s="6"/>
      <c r="I1" s="6"/>
      <c r="J1" s="6"/>
    </row>
    <row r="2" spans="1:10" ht="30" customHeight="1" x14ac:dyDescent="0.25">
      <c r="A2" s="26"/>
      <c r="B2" s="66" t="s">
        <v>33</v>
      </c>
      <c r="C2" s="66"/>
      <c r="D2" s="66"/>
      <c r="E2" s="66"/>
      <c r="F2" s="26"/>
      <c r="G2" s="5" t="s">
        <v>3</v>
      </c>
      <c r="H2" s="4" t="s">
        <v>4</v>
      </c>
      <c r="I2" s="44" t="s">
        <v>5</v>
      </c>
      <c r="J2" s="44" t="s">
        <v>6</v>
      </c>
    </row>
    <row r="3" spans="1:10" ht="16" customHeight="1" x14ac:dyDescent="0.25">
      <c r="A3" s="26"/>
      <c r="B3" s="26"/>
      <c r="C3" s="26"/>
      <c r="D3" s="26"/>
      <c r="E3" s="26"/>
      <c r="F3" s="26"/>
      <c r="G3" s="2"/>
      <c r="H3" s="1"/>
      <c r="I3" s="1"/>
      <c r="J3" s="22"/>
    </row>
    <row r="4" spans="1:10" ht="16" customHeight="1" x14ac:dyDescent="0.25">
      <c r="A4" s="26"/>
      <c r="B4" s="27" t="s">
        <v>8</v>
      </c>
      <c r="C4" s="26"/>
      <c r="D4" s="26"/>
      <c r="E4" s="26"/>
      <c r="F4" s="26"/>
      <c r="G4" s="23"/>
      <c r="H4" s="24"/>
      <c r="I4" s="24"/>
      <c r="J4" s="25"/>
    </row>
    <row r="5" spans="1:10" ht="16" customHeight="1" x14ac:dyDescent="0.25">
      <c r="A5" s="26"/>
      <c r="B5" s="28" t="s">
        <v>14</v>
      </c>
      <c r="C5" s="26"/>
      <c r="D5" s="26"/>
      <c r="E5" s="39">
        <v>0</v>
      </c>
      <c r="F5" s="26"/>
      <c r="G5" s="29"/>
      <c r="H5" s="29"/>
      <c r="I5" s="29"/>
      <c r="J5" s="29"/>
    </row>
    <row r="6" spans="1:10" ht="16" customHeight="1" x14ac:dyDescent="0.25">
      <c r="A6" s="26"/>
      <c r="B6" s="28" t="s">
        <v>15</v>
      </c>
      <c r="C6" s="26"/>
      <c r="D6" s="26"/>
      <c r="E6" s="39">
        <v>0</v>
      </c>
      <c r="F6" s="26"/>
      <c r="G6" s="29"/>
      <c r="H6" s="29"/>
      <c r="I6" s="29"/>
      <c r="J6" s="29"/>
    </row>
    <row r="7" spans="1:10" ht="16" customHeight="1" x14ac:dyDescent="0.25">
      <c r="A7" s="26"/>
      <c r="B7" s="28" t="s">
        <v>9</v>
      </c>
      <c r="C7" s="26"/>
      <c r="D7" s="26"/>
      <c r="E7" s="40">
        <v>0.25</v>
      </c>
      <c r="F7" s="26"/>
      <c r="G7" s="29"/>
      <c r="H7" s="29"/>
      <c r="I7" s="29"/>
      <c r="J7" s="29"/>
    </row>
    <row r="8" spans="1:10" ht="16" customHeight="1" x14ac:dyDescent="0.25">
      <c r="A8" s="26"/>
      <c r="B8" s="28"/>
      <c r="C8" s="26"/>
      <c r="D8" s="26"/>
      <c r="E8" s="41"/>
      <c r="F8" s="26"/>
      <c r="G8" s="29"/>
      <c r="H8" s="29"/>
      <c r="I8" s="29"/>
      <c r="J8" s="29"/>
    </row>
    <row r="9" spans="1:10" ht="16" customHeight="1" x14ac:dyDescent="0.25">
      <c r="A9" s="26"/>
      <c r="B9" s="28" t="s">
        <v>34</v>
      </c>
      <c r="C9" s="26"/>
      <c r="D9" s="45">
        <v>44013</v>
      </c>
      <c r="E9" s="42">
        <v>44075</v>
      </c>
      <c r="F9" s="32"/>
      <c r="G9" s="48" t="s">
        <v>4</v>
      </c>
      <c r="H9" s="29"/>
      <c r="I9" s="29"/>
      <c r="J9" s="29"/>
    </row>
    <row r="10" spans="1:10" ht="16" customHeight="1" x14ac:dyDescent="0.25">
      <c r="A10" s="26"/>
      <c r="B10" s="28" t="s">
        <v>13</v>
      </c>
      <c r="C10" s="26"/>
      <c r="D10" s="46"/>
      <c r="E10" s="40">
        <v>0.08</v>
      </c>
      <c r="F10" s="32"/>
      <c r="G10" s="48" t="s">
        <v>4</v>
      </c>
      <c r="H10" s="29"/>
      <c r="I10" s="29"/>
      <c r="J10" s="29"/>
    </row>
    <row r="11" spans="1:10" ht="16" customHeight="1" x14ac:dyDescent="0.25">
      <c r="A11" s="26"/>
      <c r="B11" s="28"/>
      <c r="C11" s="26"/>
      <c r="D11" s="47">
        <f>DAYS360(D9,E9)</f>
        <v>60</v>
      </c>
      <c r="E11" s="46">
        <f>(D11/360)*E10</f>
        <v>1.3333333333333332E-2</v>
      </c>
      <c r="F11" s="32"/>
      <c r="G11" s="29"/>
      <c r="H11" s="29"/>
      <c r="I11" s="29"/>
      <c r="J11" s="29"/>
    </row>
    <row r="12" spans="1:10" ht="16" customHeight="1" x14ac:dyDescent="0.25">
      <c r="A12" s="26"/>
      <c r="B12" s="27" t="s">
        <v>7</v>
      </c>
      <c r="C12" s="26"/>
      <c r="D12" s="26"/>
      <c r="E12" s="26"/>
      <c r="F12" s="32"/>
      <c r="G12" s="29"/>
      <c r="H12" s="29"/>
      <c r="I12" s="29"/>
      <c r="J12" s="29"/>
    </row>
    <row r="13" spans="1:10" ht="16" customHeight="1" x14ac:dyDescent="0.25">
      <c r="A13" s="26"/>
      <c r="B13" s="28" t="s">
        <v>10</v>
      </c>
      <c r="C13" s="26"/>
      <c r="D13" s="26"/>
      <c r="E13" s="34">
        <f>E6-E5</f>
        <v>0</v>
      </c>
      <c r="F13" s="32"/>
      <c r="G13" s="29"/>
      <c r="H13" s="29"/>
      <c r="I13" s="29"/>
      <c r="J13" s="29"/>
    </row>
    <row r="14" spans="1:10" ht="16" customHeight="1" x14ac:dyDescent="0.25">
      <c r="A14" s="26"/>
      <c r="B14" s="28" t="s">
        <v>11</v>
      </c>
      <c r="C14" s="26"/>
      <c r="D14" s="26"/>
      <c r="E14" s="35">
        <f>E13*E7</f>
        <v>0</v>
      </c>
      <c r="F14" s="32"/>
      <c r="G14" s="29"/>
      <c r="H14" s="29"/>
      <c r="I14" s="29"/>
      <c r="J14" s="29"/>
    </row>
    <row r="15" spans="1:10" ht="16" customHeight="1" x14ac:dyDescent="0.25">
      <c r="A15" s="26"/>
      <c r="B15" s="36" t="s">
        <v>12</v>
      </c>
      <c r="C15" s="37"/>
      <c r="D15" s="37"/>
      <c r="E15" s="38">
        <f>MAX(ROUNDDOWN(E11*E14,0),0)</f>
        <v>0</v>
      </c>
      <c r="F15" s="26"/>
      <c r="G15" s="29"/>
      <c r="H15" s="29"/>
      <c r="I15" s="29"/>
      <c r="J15" s="29"/>
    </row>
    <row r="16" spans="1:10" ht="16" customHeight="1" x14ac:dyDescent="0.25">
      <c r="A16" s="26"/>
      <c r="B16" s="26"/>
      <c r="C16" s="26"/>
      <c r="D16" s="26"/>
      <c r="E16" s="26"/>
      <c r="F16" s="26"/>
      <c r="G16" s="29"/>
      <c r="H16" s="29"/>
      <c r="I16" s="29"/>
      <c r="J16" s="29"/>
    </row>
    <row r="17" spans="1:10" ht="16" customHeight="1" x14ac:dyDescent="0.25">
      <c r="A17" s="29"/>
      <c r="B17" s="29"/>
      <c r="C17" s="29"/>
      <c r="D17" s="29"/>
      <c r="E17" s="29"/>
      <c r="F17" s="29"/>
      <c r="G17" s="29"/>
      <c r="H17" s="29"/>
      <c r="I17" s="29"/>
      <c r="J17" s="29"/>
    </row>
  </sheetData>
  <sheetProtection algorithmName="SHA-512" hashValue="wumiYUscBeW9E4avqFsjSIaEtYUMe5fR94tRQKHS/sHt0AU+wv6HjpI2y4iHMdcRvpHGjuFZzLWxLVZlPhiTWw==" saltValue="hRUqo5JAIVL6UAwFNz+RAg==" spinCount="100000" sheet="1" objects="1" scenarios="1"/>
  <mergeCells count="1">
    <mergeCell ref="B2:E2"/>
  </mergeCells>
  <dataValidations count="1">
    <dataValidation errorStyle="information" allowBlank="1" showInputMessage="1" showErrorMessage="1" sqref="E7" xr:uid="{243A4CCC-AFD3-4DBA-86FE-B004F891BA22}"/>
  </dataValidations>
  <hyperlinks>
    <hyperlink ref="G2" location="Home!A1" tooltip="Home" display="Ç" xr:uid="{65413298-94C1-43E7-B096-99C3ED13BCC7}"/>
    <hyperlink ref="I2" location="'2018'!A1" tooltip="2018" display="Å" xr:uid="{84471A40-9FD5-46E1-88A3-E0D9B7500426}"/>
    <hyperlink ref="J2" location="'2020'!A1" tooltip="2020" display="Æ" xr:uid="{A5AB29A6-87EE-4287-9116-F1F601A9AC76}"/>
  </hyperlinks>
  <pageMargins left="0.78740157480314965" right="0.78740157480314965" top="0.78740157480314965" bottom="0.78740157480314965"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19</vt:i4>
      </vt:variant>
    </vt:vector>
  </HeadingPairs>
  <TitlesOfParts>
    <vt:vector size="29" baseType="lpstr">
      <vt:lpstr>Home</vt:lpstr>
      <vt:lpstr>2012</vt:lpstr>
      <vt:lpstr>2013</vt:lpstr>
      <vt:lpstr>2014</vt:lpstr>
      <vt:lpstr>2015</vt:lpstr>
      <vt:lpstr>2016</vt:lpstr>
      <vt:lpstr>2017</vt:lpstr>
      <vt:lpstr>2018</vt:lpstr>
      <vt:lpstr>2019</vt:lpstr>
      <vt:lpstr>2020</vt:lpstr>
      <vt:lpstr>'2012'!Afdrukbereik</vt:lpstr>
      <vt:lpstr>'2013'!Afdrukbereik</vt:lpstr>
      <vt:lpstr>'2014'!Afdrukbereik</vt:lpstr>
      <vt:lpstr>'2015'!Afdrukbereik</vt:lpstr>
      <vt:lpstr>'2016'!Afdrukbereik</vt:lpstr>
      <vt:lpstr>'2017'!Afdrukbereik</vt:lpstr>
      <vt:lpstr>'2018'!Afdrukbereik</vt:lpstr>
      <vt:lpstr>'2019'!Afdrukbereik</vt:lpstr>
      <vt:lpstr>'2020'!Afdrukbereik</vt:lpstr>
      <vt:lpstr>Home!Afdrukbereik</vt:lpstr>
      <vt:lpstr>'2012'!Afdruktitels</vt:lpstr>
      <vt:lpstr>'2013'!Afdruktitels</vt:lpstr>
      <vt:lpstr>'2014'!Afdruktitels</vt:lpstr>
      <vt:lpstr>'2015'!Afdruktitels</vt:lpstr>
      <vt:lpstr>'2016'!Afdruktitels</vt:lpstr>
      <vt:lpstr>'2017'!Afdruktitels</vt:lpstr>
      <vt:lpstr>'2018'!Afdruktitels</vt:lpstr>
      <vt:lpstr>'2019'!Afdruktitels</vt:lpstr>
      <vt:lpstr>'2020'!Afdruktitels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2013-01-29T13:27:07Z</cp:lastPrinted>
  <dcterms:created xsi:type="dcterms:W3CDTF">2006-09-16T00:00:00Z</dcterms:created>
  <dcterms:modified xsi:type="dcterms:W3CDTF">2020-10-27T11:53:05Z</dcterms:modified>
</cp:coreProperties>
</file>